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2FB76027-8102-4F4E-8458-B5B9ABE34E92}" xr6:coauthVersionLast="47" xr6:coauthVersionMax="47" xr10:uidLastSave="{00000000-0000-0000-0000-000000000000}"/>
  <bookViews>
    <workbookView xWindow="-120" yWindow="-120" windowWidth="19440" windowHeight="11160" firstSheet="4" activeTab="6" xr2:uid="{00000000-000D-0000-FFFF-FFFF00000000}"/>
  </bookViews>
  <sheets>
    <sheet name="①ライフデザイン" sheetId="1" r:id="rId1"/>
    <sheet name="②リタイア後の生活費" sheetId="2" r:id="rId2"/>
    <sheet name="③ライフイベント表" sheetId="3" r:id="rId3"/>
    <sheet name="④年金受取額" sheetId="4" r:id="rId4"/>
    <sheet name="⑤退職金・私的年金" sheetId="6" r:id="rId5"/>
    <sheet name="⑥セカンドライフの収支" sheetId="5" r:id="rId6"/>
    <sheet name="⑦支出を削る" sheetId="7" r:id="rId7"/>
    <sheet name="⑧加入中の保険" sheetId="8" r:id="rId8"/>
    <sheet name="⑨住宅ローン" sheetId="9" r:id="rId9"/>
    <sheet name="⑩貯蓄計画" sheetId="10" r:id="rId10"/>
    <sheet name="⑪手持ち資金" sheetId="11" r:id="rId11"/>
    <sheet name="キャッシュフロー表" sheetId="15" r:id="rId12"/>
  </sheets>
  <definedNames>
    <definedName name="_xlnm.Print_Area" localSheetId="0">①ライフデザイン!$A$1:$G$25</definedName>
    <definedName name="_xlnm.Print_Area" localSheetId="1">②リタイア後の生活費!$A$1:$G$17</definedName>
    <definedName name="_xlnm.Print_Area" localSheetId="2">③ライフイベント表!$A$1:$G$34</definedName>
    <definedName name="_xlnm.Print_Area" localSheetId="3">④年金受取額!$A$1:$O$28</definedName>
    <definedName name="_xlnm.Print_Area" localSheetId="4">⑤退職金・私的年金!$A$1:$E$17</definedName>
    <definedName name="_xlnm.Print_Area" localSheetId="5">⑥セカンドライフの収支!$A$1:$S$42</definedName>
    <definedName name="_xlnm.Print_Area" localSheetId="6">⑦支出を削る!$A$1:$G$16</definedName>
    <definedName name="_xlnm.Print_Area" localSheetId="7">⑧加入中の保険!$A$1:$G$12</definedName>
    <definedName name="_xlnm.Print_Area" localSheetId="8">⑨住宅ローン!$A$1:$D$10</definedName>
    <definedName name="_xlnm.Print_Area" localSheetId="9">⑩貯蓄計画!$A$1:$L$32</definedName>
    <definedName name="_xlnm.Print_Area" localSheetId="10">⑪手持ち資金!$A$1:$F$18</definedName>
    <definedName name="_xlnm.Print_Area" localSheetId="11">キャッシュフロー表!$A$1:$AZ$32</definedName>
    <definedName name="_xlnm.Print_Titles" localSheetId="11">キャッシュフロー表!$A:$A,キャッシュフロー表!$1:$4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5" l="1"/>
  <c r="D7" i="15"/>
  <c r="E7" i="15" s="1"/>
  <c r="F7" i="15" s="1"/>
  <c r="G7" i="15" s="1"/>
  <c r="H7" i="15" s="1"/>
  <c r="I7" i="15" s="1"/>
  <c r="J7" i="15" s="1"/>
  <c r="K7" i="15" s="1"/>
  <c r="L7" i="15" s="1"/>
  <c r="M7" i="15" s="1"/>
  <c r="N7" i="15" s="1"/>
  <c r="O7" i="15" s="1"/>
  <c r="P7" i="15" s="1"/>
  <c r="Q7" i="15" s="1"/>
  <c r="R7" i="15" s="1"/>
  <c r="S7" i="15" s="1"/>
  <c r="T7" i="15" s="1"/>
  <c r="U7" i="15" s="1"/>
  <c r="V7" i="15" s="1"/>
  <c r="W7" i="15" s="1"/>
  <c r="X7" i="15" s="1"/>
  <c r="Y7" i="15" s="1"/>
  <c r="Z7" i="15" s="1"/>
  <c r="AA7" i="15" s="1"/>
  <c r="AB7" i="15" s="1"/>
  <c r="AC7" i="15" s="1"/>
  <c r="AD7" i="15" s="1"/>
  <c r="AE7" i="15" s="1"/>
  <c r="AF7" i="15" s="1"/>
  <c r="AG7" i="15" s="1"/>
  <c r="AH7" i="15" s="1"/>
  <c r="AI7" i="15" s="1"/>
  <c r="AJ7" i="15" s="1"/>
  <c r="AK7" i="15" s="1"/>
  <c r="AL7" i="15" s="1"/>
  <c r="AM7" i="15" s="1"/>
  <c r="AN7" i="15" s="1"/>
  <c r="AO7" i="15" s="1"/>
  <c r="AP7" i="15" s="1"/>
  <c r="AQ7" i="15" s="1"/>
  <c r="AR7" i="15" s="1"/>
  <c r="AS7" i="15" s="1"/>
  <c r="AT7" i="15" s="1"/>
  <c r="AU7" i="15" s="1"/>
  <c r="AV7" i="15" s="1"/>
  <c r="AW7" i="15" s="1"/>
  <c r="AX7" i="15" s="1"/>
  <c r="AY7" i="15" s="1"/>
  <c r="AZ7" i="15" s="1"/>
  <c r="C9" i="15"/>
  <c r="D9" i="15"/>
  <c r="E9" i="15"/>
  <c r="F9" i="15" s="1"/>
  <c r="G9" i="15" s="1"/>
  <c r="H9" i="15" s="1"/>
  <c r="I9" i="15" s="1"/>
  <c r="J9" i="15" s="1"/>
  <c r="K9" i="15" s="1"/>
  <c r="L9" i="15" s="1"/>
  <c r="M9" i="15" s="1"/>
  <c r="N9" i="15" s="1"/>
  <c r="O9" i="15" s="1"/>
  <c r="P9" i="15" s="1"/>
  <c r="Q9" i="15" s="1"/>
  <c r="R9" i="15" s="1"/>
  <c r="S9" i="15" s="1"/>
  <c r="T9" i="15" s="1"/>
  <c r="U9" i="15" s="1"/>
  <c r="V9" i="15" s="1"/>
  <c r="W9" i="15" s="1"/>
  <c r="X9" i="15" s="1"/>
  <c r="Y9" i="15" s="1"/>
  <c r="Z9" i="15" s="1"/>
  <c r="AA9" i="15" s="1"/>
  <c r="AB9" i="15" s="1"/>
  <c r="AC9" i="15" s="1"/>
  <c r="AD9" i="15" s="1"/>
  <c r="AE9" i="15" s="1"/>
  <c r="AF9" i="15" s="1"/>
  <c r="AG9" i="15" s="1"/>
  <c r="AH9" i="15" s="1"/>
  <c r="AI9" i="15" s="1"/>
  <c r="AJ9" i="15" s="1"/>
  <c r="AK9" i="15" s="1"/>
  <c r="AL9" i="15" s="1"/>
  <c r="AM9" i="15" s="1"/>
  <c r="AN9" i="15" s="1"/>
  <c r="AO9" i="15" s="1"/>
  <c r="AP9" i="15" s="1"/>
  <c r="AQ9" i="15" s="1"/>
  <c r="AR9" i="15" s="1"/>
  <c r="AS9" i="15" s="1"/>
  <c r="AT9" i="15" s="1"/>
  <c r="AU9" i="15" s="1"/>
  <c r="AV9" i="15" s="1"/>
  <c r="AW9" i="15" s="1"/>
  <c r="AX9" i="15" s="1"/>
  <c r="AY9" i="15" s="1"/>
  <c r="AZ9" i="15" s="1"/>
  <c r="C10" i="15"/>
  <c r="D10" i="15" s="1"/>
  <c r="E10" i="15" s="1"/>
  <c r="F10" i="15" s="1"/>
  <c r="G10" i="15" s="1"/>
  <c r="H10" i="15" s="1"/>
  <c r="I10" i="15" s="1"/>
  <c r="J10" i="15" s="1"/>
  <c r="K10" i="15" s="1"/>
  <c r="L10" i="15" s="1"/>
  <c r="M10" i="15" s="1"/>
  <c r="N10" i="15" s="1"/>
  <c r="O10" i="15" s="1"/>
  <c r="P10" i="15" s="1"/>
  <c r="Q10" i="15" s="1"/>
  <c r="R10" i="15" s="1"/>
  <c r="S10" i="15" s="1"/>
  <c r="T10" i="15" s="1"/>
  <c r="U10" i="15" s="1"/>
  <c r="V10" i="15" s="1"/>
  <c r="W10" i="15" s="1"/>
  <c r="X10" i="15" s="1"/>
  <c r="Y10" i="15" s="1"/>
  <c r="Z10" i="15" s="1"/>
  <c r="AA10" i="15" s="1"/>
  <c r="AB10" i="15" s="1"/>
  <c r="AC10" i="15" s="1"/>
  <c r="AD10" i="15" s="1"/>
  <c r="AE10" i="15" s="1"/>
  <c r="AF10" i="15" s="1"/>
  <c r="AG10" i="15" s="1"/>
  <c r="AH10" i="15" s="1"/>
  <c r="AI10" i="15" s="1"/>
  <c r="AJ10" i="15" s="1"/>
  <c r="AK10" i="15" s="1"/>
  <c r="AL10" i="15" s="1"/>
  <c r="AM10" i="15" s="1"/>
  <c r="AN10" i="15" s="1"/>
  <c r="AO10" i="15" s="1"/>
  <c r="AP10" i="15" s="1"/>
  <c r="AQ10" i="15" s="1"/>
  <c r="AR10" i="15" s="1"/>
  <c r="AS10" i="15" s="1"/>
  <c r="AT10" i="15" s="1"/>
  <c r="AU10" i="15" s="1"/>
  <c r="AV10" i="15" s="1"/>
  <c r="AW10" i="15" s="1"/>
  <c r="AX10" i="15" s="1"/>
  <c r="AY10" i="15" s="1"/>
  <c r="AZ10" i="15" s="1"/>
  <c r="C11" i="15"/>
  <c r="D11" i="15"/>
  <c r="E11" i="15" s="1"/>
  <c r="F11" i="15" s="1"/>
  <c r="G11" i="15" s="1"/>
  <c r="H11" i="15" s="1"/>
  <c r="I11" i="15" s="1"/>
  <c r="J11" i="15" s="1"/>
  <c r="K11" i="15" s="1"/>
  <c r="L11" i="15" s="1"/>
  <c r="M11" i="15" s="1"/>
  <c r="N11" i="15" s="1"/>
  <c r="O11" i="15" s="1"/>
  <c r="P11" i="15" s="1"/>
  <c r="Q11" i="15" s="1"/>
  <c r="R11" i="15" s="1"/>
  <c r="S11" i="15" s="1"/>
  <c r="T11" i="15" s="1"/>
  <c r="U11" i="15" s="1"/>
  <c r="V11" i="15" s="1"/>
  <c r="W11" i="15" s="1"/>
  <c r="X11" i="15" s="1"/>
  <c r="Y11" i="15" s="1"/>
  <c r="Z11" i="15" s="1"/>
  <c r="AA11" i="15" s="1"/>
  <c r="AB11" i="15" s="1"/>
  <c r="AC11" i="15" s="1"/>
  <c r="AD11" i="15" s="1"/>
  <c r="AE11" i="15" s="1"/>
  <c r="AF11" i="15" s="1"/>
  <c r="AG11" i="15" s="1"/>
  <c r="AH11" i="15" s="1"/>
  <c r="AI11" i="15" s="1"/>
  <c r="AJ11" i="15" s="1"/>
  <c r="AK11" i="15" s="1"/>
  <c r="AL11" i="15" s="1"/>
  <c r="AM11" i="15" s="1"/>
  <c r="AN11" i="15" s="1"/>
  <c r="AO11" i="15" s="1"/>
  <c r="AP11" i="15" s="1"/>
  <c r="AQ11" i="15" s="1"/>
  <c r="AR11" i="15" s="1"/>
  <c r="AS11" i="15" s="1"/>
  <c r="AT11" i="15" s="1"/>
  <c r="AU11" i="15" s="1"/>
  <c r="AV11" i="15" s="1"/>
  <c r="AW11" i="15" s="1"/>
  <c r="AX11" i="15" s="1"/>
  <c r="AY11" i="15" s="1"/>
  <c r="AZ11" i="15" s="1"/>
  <c r="C12" i="15"/>
  <c r="D12" i="15"/>
  <c r="E12" i="15" s="1"/>
  <c r="F12" i="15" s="1"/>
  <c r="G12" i="15" s="1"/>
  <c r="H12" i="15" s="1"/>
  <c r="I12" i="15" s="1"/>
  <c r="J12" i="15" s="1"/>
  <c r="K12" i="15" s="1"/>
  <c r="L12" i="15" s="1"/>
  <c r="M12" i="15" s="1"/>
  <c r="N12" i="15" s="1"/>
  <c r="O12" i="15" s="1"/>
  <c r="P12" i="15" s="1"/>
  <c r="Q12" i="15" s="1"/>
  <c r="R12" i="15" s="1"/>
  <c r="S12" i="15" s="1"/>
  <c r="T12" i="15" s="1"/>
  <c r="U12" i="15" s="1"/>
  <c r="V12" i="15" s="1"/>
  <c r="W12" i="15" s="1"/>
  <c r="X12" i="15" s="1"/>
  <c r="Y12" i="15" s="1"/>
  <c r="Z12" i="15" s="1"/>
  <c r="AA12" i="15" s="1"/>
  <c r="AB12" i="15" s="1"/>
  <c r="AC12" i="15" s="1"/>
  <c r="AD12" i="15" s="1"/>
  <c r="AE12" i="15" s="1"/>
  <c r="AF12" i="15" s="1"/>
  <c r="AG12" i="15" s="1"/>
  <c r="AH12" i="15" s="1"/>
  <c r="AI12" i="15" s="1"/>
  <c r="AJ12" i="15" s="1"/>
  <c r="AK12" i="15" s="1"/>
  <c r="AL12" i="15" s="1"/>
  <c r="AM12" i="15" s="1"/>
  <c r="AN12" i="15" s="1"/>
  <c r="AO12" i="15" s="1"/>
  <c r="AP12" i="15" s="1"/>
  <c r="AQ12" i="15" s="1"/>
  <c r="AR12" i="15" s="1"/>
  <c r="AS12" i="15" s="1"/>
  <c r="AT12" i="15" s="1"/>
  <c r="AU12" i="15" s="1"/>
  <c r="AV12" i="15" s="1"/>
  <c r="AW12" i="15" s="1"/>
  <c r="AX12" i="15" s="1"/>
  <c r="AY12" i="15" s="1"/>
  <c r="AZ12" i="15" s="1"/>
  <c r="C13" i="15"/>
  <c r="D13" i="15"/>
  <c r="E13" i="15"/>
  <c r="F13" i="15" s="1"/>
  <c r="G13" i="15" s="1"/>
  <c r="H13" i="15" s="1"/>
  <c r="I13" i="15" s="1"/>
  <c r="J13" i="15" s="1"/>
  <c r="K13" i="15" s="1"/>
  <c r="L13" i="15" s="1"/>
  <c r="M13" i="15" s="1"/>
  <c r="N13" i="15" s="1"/>
  <c r="O13" i="15" s="1"/>
  <c r="P13" i="15" s="1"/>
  <c r="Q13" i="15" s="1"/>
  <c r="R13" i="15" s="1"/>
  <c r="S13" i="15" s="1"/>
  <c r="T13" i="15" s="1"/>
  <c r="U13" i="15" s="1"/>
  <c r="V13" i="15" s="1"/>
  <c r="W13" i="15" s="1"/>
  <c r="X13" i="15" s="1"/>
  <c r="Y13" i="15" s="1"/>
  <c r="Z13" i="15" s="1"/>
  <c r="AA13" i="15" s="1"/>
  <c r="AB13" i="15" s="1"/>
  <c r="AC13" i="15" s="1"/>
  <c r="AD13" i="15" s="1"/>
  <c r="AE13" i="15" s="1"/>
  <c r="AF13" i="15" s="1"/>
  <c r="AG13" i="15" s="1"/>
  <c r="AH13" i="15" s="1"/>
  <c r="AI13" i="15" s="1"/>
  <c r="AJ13" i="15" s="1"/>
  <c r="AK13" i="15" s="1"/>
  <c r="AL13" i="15" s="1"/>
  <c r="AM13" i="15" s="1"/>
  <c r="AN13" i="15" s="1"/>
  <c r="AO13" i="15" s="1"/>
  <c r="AP13" i="15" s="1"/>
  <c r="AQ13" i="15" s="1"/>
  <c r="AR13" i="15" s="1"/>
  <c r="AS13" i="15" s="1"/>
  <c r="AT13" i="15" s="1"/>
  <c r="AU13" i="15" s="1"/>
  <c r="AV13" i="15" s="1"/>
  <c r="AW13" i="15" s="1"/>
  <c r="AX13" i="15" s="1"/>
  <c r="AY13" i="15" s="1"/>
  <c r="AZ13" i="15" s="1"/>
  <c r="B18" i="15"/>
  <c r="B27" i="15" s="1"/>
  <c r="C18" i="15"/>
  <c r="D18" i="15"/>
  <c r="E18" i="15"/>
  <c r="E27" i="15" s="1"/>
  <c r="F18" i="15"/>
  <c r="F27" i="15" s="1"/>
  <c r="G18" i="15"/>
  <c r="G27" i="15" s="1"/>
  <c r="H18" i="15"/>
  <c r="I18" i="15"/>
  <c r="J18" i="15"/>
  <c r="J27" i="15" s="1"/>
  <c r="K18" i="15"/>
  <c r="L18" i="15"/>
  <c r="M18" i="15"/>
  <c r="M27" i="15" s="1"/>
  <c r="N18" i="15"/>
  <c r="N27" i="15" s="1"/>
  <c r="O18" i="15"/>
  <c r="O27" i="15" s="1"/>
  <c r="P18" i="15"/>
  <c r="Q18" i="15"/>
  <c r="R18" i="15"/>
  <c r="R27" i="15" s="1"/>
  <c r="S18" i="15"/>
  <c r="T18" i="15"/>
  <c r="U18" i="15"/>
  <c r="U27" i="15" s="1"/>
  <c r="V18" i="15"/>
  <c r="V27" i="15" s="1"/>
  <c r="W18" i="15"/>
  <c r="W27" i="15" s="1"/>
  <c r="X18" i="15"/>
  <c r="Y18" i="15"/>
  <c r="Z18" i="15"/>
  <c r="Z27" i="15" s="1"/>
  <c r="AA18" i="15"/>
  <c r="AB18" i="15"/>
  <c r="AC18" i="15"/>
  <c r="AC27" i="15" s="1"/>
  <c r="AD18" i="15"/>
  <c r="AD27" i="15" s="1"/>
  <c r="AE18" i="15"/>
  <c r="AE27" i="15" s="1"/>
  <c r="AF18" i="15"/>
  <c r="AG18" i="15"/>
  <c r="AH18" i="15"/>
  <c r="AH27" i="15" s="1"/>
  <c r="AI18" i="15"/>
  <c r="AJ18" i="15"/>
  <c r="AK18" i="15"/>
  <c r="AK27" i="15" s="1"/>
  <c r="AL18" i="15"/>
  <c r="AL27" i="15" s="1"/>
  <c r="AM18" i="15"/>
  <c r="AM27" i="15" s="1"/>
  <c r="AN18" i="15"/>
  <c r="AO18" i="15"/>
  <c r="AP18" i="15"/>
  <c r="AP27" i="15" s="1"/>
  <c r="AQ18" i="15"/>
  <c r="AR18" i="15"/>
  <c r="AS18" i="15"/>
  <c r="AS27" i="15" s="1"/>
  <c r="AT18" i="15"/>
  <c r="AT27" i="15" s="1"/>
  <c r="AU18" i="15"/>
  <c r="AU27" i="15" s="1"/>
  <c r="AV18" i="15"/>
  <c r="AW18" i="15"/>
  <c r="AX18" i="15"/>
  <c r="AX27" i="15" s="1"/>
  <c r="AY18" i="15"/>
  <c r="AZ18" i="15"/>
  <c r="B26" i="15"/>
  <c r="C26" i="15"/>
  <c r="D26" i="15"/>
  <c r="D27" i="15" s="1"/>
  <c r="E26" i="15"/>
  <c r="F26" i="15"/>
  <c r="G26" i="15"/>
  <c r="H26" i="15"/>
  <c r="I26" i="15"/>
  <c r="J26" i="15"/>
  <c r="K26" i="15"/>
  <c r="L26" i="15"/>
  <c r="L27" i="15" s="1"/>
  <c r="M26" i="15"/>
  <c r="N26" i="15"/>
  <c r="O26" i="15"/>
  <c r="P26" i="15"/>
  <c r="Q26" i="15"/>
  <c r="R26" i="15"/>
  <c r="S26" i="15"/>
  <c r="T26" i="15"/>
  <c r="T27" i="15" s="1"/>
  <c r="U26" i="15"/>
  <c r="V26" i="15"/>
  <c r="W26" i="15"/>
  <c r="X26" i="15"/>
  <c r="Y26" i="15"/>
  <c r="Z26" i="15"/>
  <c r="AA26" i="15"/>
  <c r="AB26" i="15"/>
  <c r="AB27" i="15" s="1"/>
  <c r="AC26" i="15"/>
  <c r="AD26" i="15"/>
  <c r="AE26" i="15"/>
  <c r="AF26" i="15"/>
  <c r="AG26" i="15"/>
  <c r="AH26" i="15"/>
  <c r="AI26" i="15"/>
  <c r="AJ26" i="15"/>
  <c r="AJ27" i="15" s="1"/>
  <c r="AK26" i="15"/>
  <c r="AL26" i="15"/>
  <c r="AM26" i="15"/>
  <c r="AN26" i="15"/>
  <c r="AO26" i="15"/>
  <c r="AP26" i="15"/>
  <c r="AQ26" i="15"/>
  <c r="AR26" i="15"/>
  <c r="AR27" i="15" s="1"/>
  <c r="AS26" i="15"/>
  <c r="AT26" i="15"/>
  <c r="AU26" i="15"/>
  <c r="AV26" i="15"/>
  <c r="AW26" i="15"/>
  <c r="AX26" i="15"/>
  <c r="AY26" i="15"/>
  <c r="AZ26" i="15"/>
  <c r="AZ27" i="15" s="1"/>
  <c r="C27" i="15"/>
  <c r="C28" i="15" s="1"/>
  <c r="H27" i="15"/>
  <c r="I27" i="15"/>
  <c r="K27" i="15"/>
  <c r="P27" i="15"/>
  <c r="Q27" i="15"/>
  <c r="S27" i="15"/>
  <c r="X27" i="15"/>
  <c r="Y27" i="15"/>
  <c r="AA27" i="15"/>
  <c r="AF27" i="15"/>
  <c r="AG27" i="15"/>
  <c r="AI27" i="15"/>
  <c r="AN27" i="15"/>
  <c r="AO27" i="15"/>
  <c r="AQ27" i="15"/>
  <c r="AV27" i="15"/>
  <c r="AW27" i="15"/>
  <c r="AY27" i="15"/>
  <c r="F16" i="7"/>
  <c r="B16" i="7"/>
  <c r="C27" i="4"/>
  <c r="C28" i="4" s="1"/>
  <c r="C18" i="11"/>
  <c r="P20" i="5"/>
  <c r="D17" i="6"/>
  <c r="D27" i="4"/>
  <c r="D28" i="4" s="1"/>
  <c r="E27" i="4"/>
  <c r="E28" i="4" s="1"/>
  <c r="F27" i="4"/>
  <c r="F28" i="4" s="1"/>
  <c r="G27" i="4"/>
  <c r="G28" i="4" s="1"/>
  <c r="H27" i="4"/>
  <c r="H28" i="4" s="1"/>
  <c r="I27" i="4"/>
  <c r="I28" i="4" s="1"/>
  <c r="J27" i="4"/>
  <c r="J28" i="4" s="1"/>
  <c r="K27" i="4"/>
  <c r="K28" i="4" s="1"/>
  <c r="L27" i="4"/>
  <c r="L28" i="4" s="1"/>
  <c r="M27" i="4"/>
  <c r="M28" i="4" s="1"/>
  <c r="N27" i="4"/>
  <c r="N28" i="4" s="1"/>
  <c r="O27" i="4"/>
  <c r="O28" i="4" s="1"/>
  <c r="B17" i="2"/>
  <c r="F17" i="2"/>
  <c r="D28" i="15" l="1"/>
  <c r="E28" i="15" s="1"/>
  <c r="F28" i="15" s="1"/>
  <c r="G28" i="15" s="1"/>
  <c r="H28" i="15" s="1"/>
  <c r="I28" i="15" s="1"/>
  <c r="J28" i="15" s="1"/>
  <c r="K28" i="15" s="1"/>
  <c r="L28" i="15" s="1"/>
  <c r="M28" i="15" s="1"/>
  <c r="N28" i="15" s="1"/>
  <c r="O28" i="15" s="1"/>
  <c r="P28" i="15" s="1"/>
  <c r="Q28" i="15" s="1"/>
  <c r="R28" i="15" s="1"/>
  <c r="S28" i="15" s="1"/>
  <c r="T28" i="15" s="1"/>
  <c r="U28" i="15" s="1"/>
  <c r="V28" i="15" s="1"/>
  <c r="W28" i="15" s="1"/>
  <c r="X28" i="15" s="1"/>
  <c r="Y28" i="15" s="1"/>
  <c r="Z28" i="15" s="1"/>
  <c r="AA28" i="15" s="1"/>
  <c r="AB28" i="15" s="1"/>
  <c r="AC28" i="15" s="1"/>
  <c r="AD28" i="15" s="1"/>
  <c r="AE28" i="15" s="1"/>
  <c r="AF28" i="15" s="1"/>
  <c r="AG28" i="15" s="1"/>
  <c r="AH28" i="15" s="1"/>
  <c r="AI28" i="15" s="1"/>
  <c r="AJ28" i="15" s="1"/>
  <c r="AK28" i="15" s="1"/>
  <c r="AL28" i="15" s="1"/>
  <c r="AM28" i="15" s="1"/>
  <c r="AN28" i="15" s="1"/>
  <c r="AO28" i="15" s="1"/>
  <c r="AP28" i="15" s="1"/>
  <c r="AQ28" i="15" s="1"/>
  <c r="AR28" i="15" s="1"/>
  <c r="AS28" i="15" s="1"/>
  <c r="AT28" i="15" s="1"/>
  <c r="AU28" i="15" s="1"/>
  <c r="AV28" i="15" s="1"/>
  <c r="AW28" i="15" s="1"/>
  <c r="AX28" i="15" s="1"/>
  <c r="AY28" i="15" s="1"/>
  <c r="AZ28" i="15" s="1"/>
  <c r="D22" i="4"/>
  <c r="E22" i="4" s="1"/>
  <c r="F22" i="4" s="1"/>
  <c r="G22" i="4" s="1"/>
  <c r="H22" i="4" s="1"/>
  <c r="I22" i="4" s="1"/>
  <c r="J22" i="4" s="1"/>
  <c r="K22" i="4" s="1"/>
  <c r="L22" i="4" s="1"/>
  <c r="M22" i="4" s="1"/>
  <c r="N22" i="4" s="1"/>
  <c r="O22" i="4" s="1"/>
  <c r="C15" i="4"/>
  <c r="C16" i="4" s="1"/>
  <c r="D15" i="4"/>
  <c r="D16" i="4"/>
  <c r="E15" i="4"/>
  <c r="E16" i="4" s="1"/>
  <c r="I15" i="4"/>
  <c r="I16" i="4" s="1"/>
  <c r="G15" i="4"/>
  <c r="G16" i="4" s="1"/>
  <c r="H15" i="4"/>
  <c r="H16" i="4" s="1"/>
  <c r="J15" i="4"/>
  <c r="J16" i="4" s="1"/>
  <c r="K15" i="4"/>
  <c r="K16" i="4"/>
  <c r="L15" i="4"/>
  <c r="L16" i="4" s="1"/>
  <c r="M15" i="4"/>
  <c r="M16" i="4" s="1"/>
  <c r="N15" i="4"/>
  <c r="N16" i="4" s="1"/>
  <c r="O15" i="4"/>
  <c r="O16" i="4" s="1"/>
  <c r="F15" i="4"/>
  <c r="F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0000000-0006-0000-0100-000001000000}">
      <text>
        <r>
          <rPr>
            <b/>
            <sz val="9"/>
            <color indexed="81"/>
            <rFont val="ＭＳ Ｐゴシック"/>
            <family val="3"/>
            <charset val="128"/>
          </rPr>
          <t>ご自身の家計の方向性をイメージしてみましょう</t>
        </r>
      </text>
    </comment>
    <comment ref="B17" authorId="0" shapeId="0" xr:uid="{00000000-0006-0000-0100-000002000000}">
      <text>
        <r>
          <rPr>
            <b/>
            <sz val="9"/>
            <color indexed="81"/>
            <rFont val="ＭＳ Ｐゴシック"/>
            <family val="3"/>
            <charset val="128"/>
          </rPr>
          <t>自動計算されます</t>
        </r>
      </text>
    </comment>
    <comment ref="F17" authorId="0" shapeId="0" xr:uid="{00000000-0006-0000-0100-000003000000}">
      <text>
        <r>
          <rPr>
            <b/>
            <sz val="9"/>
            <color indexed="81"/>
            <rFont val="ＭＳ Ｐゴシック"/>
            <family val="3"/>
            <charset val="128"/>
          </rPr>
          <t>自動計算されます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300-000001000000}">
      <text>
        <r>
          <rPr>
            <b/>
            <sz val="9"/>
            <color indexed="81"/>
            <rFont val="ＭＳ Ｐゴシック"/>
            <family val="3"/>
            <charset val="128"/>
          </rPr>
          <t>年齢を上書きしてください。次年以降自動表示されます</t>
        </r>
      </text>
    </comment>
    <comment ref="B27" authorId="0" shapeId="0" xr:uid="{00000000-0006-0000-0300-000002000000}">
      <text>
        <r>
          <rPr>
            <b/>
            <sz val="9"/>
            <color indexed="81"/>
            <rFont val="ＭＳ Ｐゴシック"/>
            <family val="3"/>
            <charset val="128"/>
          </rPr>
          <t>自動計算されます</t>
        </r>
      </text>
    </comment>
    <comment ref="B28" authorId="0" shapeId="0" xr:uid="{00000000-0006-0000-0300-000003000000}">
      <text>
        <r>
          <rPr>
            <b/>
            <sz val="9"/>
            <color indexed="81"/>
            <rFont val="ＭＳ Ｐゴシック"/>
            <family val="3"/>
            <charset val="128"/>
          </rPr>
          <t>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0000000-0006-0000-0400-000001000000}">
      <text>
        <r>
          <rPr>
            <b/>
            <sz val="9"/>
            <color indexed="81"/>
            <rFont val="ＭＳ Ｐゴシック"/>
            <family val="3"/>
            <charset val="128"/>
          </rPr>
          <t>自動計算されます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0" authorId="0" shapeId="0" xr:uid="{00000000-0006-0000-0500-000001000000}">
      <text>
        <r>
          <rPr>
            <b/>
            <sz val="9"/>
            <color indexed="81"/>
            <rFont val="ＭＳ Ｐゴシック"/>
            <family val="3"/>
            <charset val="128"/>
          </rPr>
          <t>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6" authorId="0" shapeId="0" xr:uid="{00000000-0006-0000-0600-000001000000}">
      <text>
        <r>
          <rPr>
            <b/>
            <sz val="9"/>
            <color indexed="81"/>
            <rFont val="ＭＳ Ｐゴシック"/>
            <family val="3"/>
            <charset val="128"/>
          </rPr>
          <t>自動計算されます</t>
        </r>
      </text>
    </comment>
    <comment ref="F16" authorId="0" shapeId="0" xr:uid="{834A802A-11AE-4B76-B03B-B81DC1DBA5F5}">
      <text>
        <r>
          <rPr>
            <b/>
            <sz val="9"/>
            <color indexed="81"/>
            <rFont val="ＭＳ Ｐゴシック"/>
            <family val="3"/>
            <charset val="128"/>
          </rPr>
          <t>自動計算されます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00000000-0006-0000-0A00-000001000000}">
      <text>
        <r>
          <rPr>
            <b/>
            <sz val="9"/>
            <color indexed="81"/>
            <rFont val="ＭＳ Ｐゴシック"/>
            <family val="3"/>
            <charset val="128"/>
          </rPr>
          <t>自動計算されます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B00-000001000000}">
      <text>
        <r>
          <rPr>
            <b/>
            <sz val="9"/>
            <color indexed="81"/>
            <rFont val="ＭＳ Ｐゴシック"/>
            <family val="3"/>
            <charset val="128"/>
          </rPr>
          <t>現時点の西暦を上書きしてください。次年以降自動表示されます</t>
        </r>
      </text>
    </comment>
    <comment ref="B9" authorId="0" shapeId="0" xr:uid="{00000000-0006-0000-0B00-000002000000}">
      <text>
        <r>
          <rPr>
            <b/>
            <sz val="9"/>
            <color indexed="81"/>
            <rFont val="ＭＳ Ｐゴシック"/>
            <family val="3"/>
            <charset val="128"/>
          </rPr>
          <t>年齢を上書きしてください。次年以降自動表示されます</t>
        </r>
      </text>
    </comment>
    <comment ref="B10" authorId="0" shapeId="0" xr:uid="{00000000-0006-0000-0B00-000003000000}">
      <text>
        <r>
          <rPr>
            <b/>
            <sz val="9"/>
            <color indexed="81"/>
            <rFont val="ＭＳ Ｐゴシック"/>
            <family val="3"/>
            <charset val="128"/>
          </rPr>
          <t>年齢を上書きしてください。次年以降自動表示されます</t>
        </r>
      </text>
    </comment>
    <comment ref="A11" authorId="0" shapeId="0" xr:uid="{00000000-0006-0000-0B00-000004000000}">
      <text>
        <r>
          <rPr>
            <b/>
            <sz val="9"/>
            <color indexed="81"/>
            <rFont val="ＭＳ Ｐゴシック"/>
            <family val="3"/>
            <charset val="128"/>
          </rPr>
          <t>（　　）に名前や続柄を入力してください</t>
        </r>
      </text>
    </comment>
    <comment ref="A15" authorId="0" shapeId="0" xr:uid="{00000000-0006-0000-0B00-000005000000}">
      <text>
        <r>
          <rPr>
            <b/>
            <sz val="9"/>
            <color indexed="81"/>
            <rFont val="ＭＳ Ｐゴシック"/>
            <family val="3"/>
            <charset val="128"/>
          </rPr>
          <t>毎年の手取り収入予想を入力してください</t>
        </r>
      </text>
    </comment>
    <comment ref="A16" authorId="0" shapeId="0" xr:uid="{00000000-0006-0000-0B00-000006000000}">
      <text>
        <r>
          <rPr>
            <b/>
            <sz val="9"/>
            <color indexed="81"/>
            <rFont val="ＭＳ Ｐゴシック"/>
            <family val="3"/>
            <charset val="128"/>
          </rPr>
          <t>毎年の手取り収入予想を入力してください</t>
        </r>
      </text>
    </comment>
    <comment ref="A17" authorId="0" shapeId="0" xr:uid="{00000000-0006-0000-0B00-000007000000}">
      <text>
        <r>
          <rPr>
            <b/>
            <sz val="9"/>
            <color indexed="81"/>
            <rFont val="ＭＳ Ｐゴシック"/>
            <family val="3"/>
            <charset val="128"/>
          </rPr>
          <t>一時的な収入を該当する年に入力してください</t>
        </r>
      </text>
    </comment>
    <comment ref="A18" authorId="0" shapeId="0" xr:uid="{00000000-0006-0000-0B00-000008000000}">
      <text>
        <r>
          <rPr>
            <b/>
            <sz val="9"/>
            <color indexed="81"/>
            <rFont val="ＭＳ Ｐゴシック"/>
            <family val="3"/>
            <charset val="128"/>
          </rPr>
          <t>自動計算されます</t>
        </r>
      </text>
    </comment>
    <comment ref="A19" authorId="0" shapeId="0" xr:uid="{00000000-0006-0000-0B00-000009000000}">
      <text>
        <r>
          <rPr>
            <b/>
            <sz val="9"/>
            <color indexed="81"/>
            <rFont val="ＭＳ Ｐゴシック"/>
            <family val="3"/>
            <charset val="128"/>
          </rPr>
          <t>毎年の支出予想額を入力してください</t>
        </r>
      </text>
    </comment>
    <comment ref="A26" authorId="0" shapeId="0" xr:uid="{00000000-0006-0000-0B00-00000A000000}">
      <text>
        <r>
          <rPr>
            <b/>
            <sz val="9"/>
            <color indexed="81"/>
            <rFont val="ＭＳ Ｐゴシック"/>
            <family val="3"/>
            <charset val="128"/>
          </rPr>
          <t>自動計算されます</t>
        </r>
      </text>
    </comment>
    <comment ref="A27" authorId="0" shapeId="0" xr:uid="{00000000-0006-0000-0B00-00000B000000}">
      <text>
        <r>
          <rPr>
            <b/>
            <sz val="9"/>
            <color indexed="81"/>
            <rFont val="ＭＳ Ｐゴシック"/>
            <family val="3"/>
            <charset val="128"/>
          </rPr>
          <t>自動計算されます</t>
        </r>
      </text>
    </comment>
    <comment ref="B28" authorId="0" shapeId="0" xr:uid="{00000000-0006-0000-0B00-00000C000000}">
      <text>
        <r>
          <rPr>
            <b/>
            <sz val="9"/>
            <color indexed="81"/>
            <rFont val="ＭＳ Ｐゴシック"/>
            <family val="3"/>
            <charset val="128"/>
          </rPr>
          <t>年末時点の予定貯蓄残高を入力してください。次年以降自動計算されます</t>
        </r>
      </text>
    </comment>
  </commentList>
</comments>
</file>

<file path=xl/sharedStrings.xml><?xml version="1.0" encoding="utf-8"?>
<sst xmlns="http://schemas.openxmlformats.org/spreadsheetml/2006/main" count="477" uniqueCount="267">
  <si>
    <t>ライフデザイン（リタイア後の計画）をつくってみましょう</t>
    <rPh sb="12" eb="13">
      <t>ゴ</t>
    </rPh>
    <rPh sb="14" eb="16">
      <t>ケイカク</t>
    </rPh>
    <phoneticPr fontId="1"/>
  </si>
  <si>
    <t>歳</t>
    <rPh sb="0" eb="1">
      <t>サイ</t>
    </rPh>
    <phoneticPr fontId="1"/>
  </si>
  <si>
    <t>歳以降</t>
    <rPh sb="0" eb="1">
      <t>サイ</t>
    </rPh>
    <rPh sb="1" eb="3">
      <t>イコウ</t>
    </rPh>
    <phoneticPr fontId="1"/>
  </si>
  <si>
    <t>&lt;記入例&gt;</t>
    <rPh sb="1" eb="3">
      <t>キニュウ</t>
    </rPh>
    <rPh sb="3" eb="4">
      <t>レイ</t>
    </rPh>
    <phoneticPr fontId="1"/>
  </si>
  <si>
    <t>妻と長女</t>
    <rPh sb="0" eb="1">
      <t>ツマ</t>
    </rPh>
    <rPh sb="2" eb="4">
      <t>チョウジョ</t>
    </rPh>
    <phoneticPr fontId="1"/>
  </si>
  <si>
    <t>妻は専業主婦、長女は大学3年生</t>
    <rPh sb="0" eb="1">
      <t>ツマ</t>
    </rPh>
    <rPh sb="2" eb="4">
      <t>センギョウ</t>
    </rPh>
    <rPh sb="4" eb="6">
      <t>シュフ</t>
    </rPh>
    <rPh sb="7" eb="9">
      <t>チョウジョ</t>
    </rPh>
    <rPh sb="10" eb="12">
      <t>ダイガク</t>
    </rPh>
    <rPh sb="13" eb="15">
      <t>ネンセイ</t>
    </rPh>
    <phoneticPr fontId="1"/>
  </si>
  <si>
    <t>●●商事●●部部長
英会話、ゴルフ</t>
    <rPh sb="2" eb="4">
      <t>ショウジ</t>
    </rPh>
    <rPh sb="6" eb="7">
      <t>ブ</t>
    </rPh>
    <rPh sb="7" eb="9">
      <t>ブチョウ</t>
    </rPh>
    <rPh sb="10" eb="13">
      <t>エイカイワ</t>
    </rPh>
    <phoneticPr fontId="1"/>
  </si>
  <si>
    <t>二人の年金で日常生活を賄い、蓄えで趣味や海外旅行へ出かけられるくらいの暮らしはしたい</t>
    <rPh sb="0" eb="2">
      <t>フタリ</t>
    </rPh>
    <rPh sb="3" eb="5">
      <t>ネンキン</t>
    </rPh>
    <rPh sb="6" eb="8">
      <t>ニチジョウ</t>
    </rPh>
    <rPh sb="8" eb="10">
      <t>セイカツ</t>
    </rPh>
    <rPh sb="11" eb="12">
      <t>マカナ</t>
    </rPh>
    <rPh sb="14" eb="15">
      <t>タクワ</t>
    </rPh>
    <rPh sb="17" eb="19">
      <t>シュミ</t>
    </rPh>
    <rPh sb="20" eb="22">
      <t>カイガイ</t>
    </rPh>
    <rPh sb="22" eb="24">
      <t>リョコウ</t>
    </rPh>
    <rPh sb="25" eb="26">
      <t>デ</t>
    </rPh>
    <rPh sb="35" eb="36">
      <t>ク</t>
    </rPh>
    <phoneticPr fontId="1"/>
  </si>
  <si>
    <t>生活費を見積もってみましょう</t>
    <rPh sb="0" eb="2">
      <t>セイカツ</t>
    </rPh>
    <rPh sb="2" eb="3">
      <t>ヒ</t>
    </rPh>
    <rPh sb="4" eb="6">
      <t>ミツ</t>
    </rPh>
    <phoneticPr fontId="1"/>
  </si>
  <si>
    <t>支出項目</t>
    <rPh sb="0" eb="2">
      <t>シシュツ</t>
    </rPh>
    <rPh sb="2" eb="4">
      <t>コウモク</t>
    </rPh>
    <phoneticPr fontId="3"/>
  </si>
  <si>
    <t>住居費</t>
    <rPh sb="0" eb="3">
      <t>ジュウキョヒ</t>
    </rPh>
    <phoneticPr fontId="3"/>
  </si>
  <si>
    <t>光熱・水道費</t>
    <rPh sb="0" eb="2">
      <t>コウネツ</t>
    </rPh>
    <rPh sb="3" eb="6">
      <t>スイドウヒ</t>
    </rPh>
    <phoneticPr fontId="3"/>
  </si>
  <si>
    <t>家事用品・被服費等</t>
    <rPh sb="0" eb="2">
      <t>カジ</t>
    </rPh>
    <rPh sb="2" eb="4">
      <t>ヨウヒン</t>
    </rPh>
    <rPh sb="5" eb="8">
      <t>ヒフクヒ</t>
    </rPh>
    <rPh sb="8" eb="9">
      <t>トウ</t>
    </rPh>
    <phoneticPr fontId="3"/>
  </si>
  <si>
    <t>保険医療費</t>
    <rPh sb="0" eb="2">
      <t>ホケン</t>
    </rPh>
    <rPh sb="2" eb="5">
      <t>イリョウヒ</t>
    </rPh>
    <phoneticPr fontId="3"/>
  </si>
  <si>
    <t>交通・通信費</t>
    <rPh sb="0" eb="2">
      <t>コウツウ</t>
    </rPh>
    <rPh sb="3" eb="6">
      <t>ツウシンヒ</t>
    </rPh>
    <phoneticPr fontId="3"/>
  </si>
  <si>
    <t>教養娯楽費</t>
    <rPh sb="0" eb="2">
      <t>キョウヨウ</t>
    </rPh>
    <rPh sb="2" eb="5">
      <t>ゴラクヒ</t>
    </rPh>
    <phoneticPr fontId="3"/>
  </si>
  <si>
    <t>交際費</t>
    <rPh sb="0" eb="2">
      <t>コウサイ</t>
    </rPh>
    <rPh sb="2" eb="3">
      <t>ヒ</t>
    </rPh>
    <phoneticPr fontId="3"/>
  </si>
  <si>
    <t>現在の生活費（月額）</t>
    <rPh sb="0" eb="2">
      <t>ゲンザイ</t>
    </rPh>
    <rPh sb="3" eb="5">
      <t>セイカツ</t>
    </rPh>
    <rPh sb="5" eb="6">
      <t>ヒ</t>
    </rPh>
    <rPh sb="7" eb="9">
      <t>ゲツガク</t>
    </rPh>
    <phoneticPr fontId="3"/>
  </si>
  <si>
    <t>万円</t>
    <rPh sb="0" eb="2">
      <t>マンエン</t>
    </rPh>
    <phoneticPr fontId="3"/>
  </si>
  <si>
    <t>リタイア後の生活費（予想）
▸方向性</t>
    <rPh sb="4" eb="5">
      <t>ゴ</t>
    </rPh>
    <rPh sb="6" eb="8">
      <t>セイカツ</t>
    </rPh>
    <rPh sb="8" eb="9">
      <t>ヒ</t>
    </rPh>
    <rPh sb="10" eb="12">
      <t>ヨソウ</t>
    </rPh>
    <rPh sb="15" eb="18">
      <t>ホウコウセイ</t>
    </rPh>
    <phoneticPr fontId="3"/>
  </si>
  <si>
    <t>合計</t>
    <rPh sb="0" eb="2">
      <t>ゴウケイ</t>
    </rPh>
    <phoneticPr fontId="3"/>
  </si>
  <si>
    <t>セカンドライフのイベントを書き出してみましょう</t>
    <rPh sb="13" eb="14">
      <t>カ</t>
    </rPh>
    <rPh sb="15" eb="16">
      <t>ダ</t>
    </rPh>
    <phoneticPr fontId="1"/>
  </si>
  <si>
    <t>本人</t>
    <rPh sb="0" eb="2">
      <t>ホンニン</t>
    </rPh>
    <phoneticPr fontId="3"/>
  </si>
  <si>
    <t>配偶者</t>
    <rPh sb="0" eb="3">
      <t>ハイグウシャ</t>
    </rPh>
    <phoneticPr fontId="3"/>
  </si>
  <si>
    <t>イベント</t>
    <phoneticPr fontId="3"/>
  </si>
  <si>
    <t>夫：退職、再就職</t>
    <rPh sb="0" eb="1">
      <t>オット</t>
    </rPh>
    <rPh sb="2" eb="4">
      <t>タイショク</t>
    </rPh>
    <rPh sb="5" eb="8">
      <t>サイシュウショク</t>
    </rPh>
    <phoneticPr fontId="3"/>
  </si>
  <si>
    <t>海外旅行（50万円）</t>
    <rPh sb="0" eb="2">
      <t>カイガイ</t>
    </rPh>
    <rPh sb="2" eb="4">
      <t>リョコウ</t>
    </rPh>
    <rPh sb="7" eb="9">
      <t>マンエン</t>
    </rPh>
    <phoneticPr fontId="3"/>
  </si>
  <si>
    <t>長男：結婚（援助100万円）</t>
    <rPh sb="0" eb="2">
      <t>チョウナン</t>
    </rPh>
    <rPh sb="3" eb="5">
      <t>ケッコン</t>
    </rPh>
    <rPh sb="6" eb="8">
      <t>エンジョ</t>
    </rPh>
    <rPh sb="11" eb="13">
      <t>マンエン</t>
    </rPh>
    <phoneticPr fontId="3"/>
  </si>
  <si>
    <t>夫：年金受給開始</t>
    <rPh sb="0" eb="1">
      <t>オット</t>
    </rPh>
    <rPh sb="2" eb="4">
      <t>ネンキン</t>
    </rPh>
    <rPh sb="4" eb="6">
      <t>ジュキュウ</t>
    </rPh>
    <rPh sb="6" eb="8">
      <t>カイシ</t>
    </rPh>
    <phoneticPr fontId="3"/>
  </si>
  <si>
    <t>車買い替え（200万円）</t>
    <rPh sb="0" eb="1">
      <t>クルマ</t>
    </rPh>
    <rPh sb="1" eb="2">
      <t>カ</t>
    </rPh>
    <rPh sb="3" eb="4">
      <t>カ</t>
    </rPh>
    <rPh sb="9" eb="11">
      <t>マンエン</t>
    </rPh>
    <phoneticPr fontId="3"/>
  </si>
  <si>
    <t>長女：結婚（援助100万円）</t>
    <rPh sb="0" eb="2">
      <t>チョウジョ</t>
    </rPh>
    <rPh sb="3" eb="5">
      <t>ケッコン</t>
    </rPh>
    <rPh sb="6" eb="8">
      <t>エンジョ</t>
    </rPh>
    <rPh sb="11" eb="13">
      <t>マンエン</t>
    </rPh>
    <phoneticPr fontId="3"/>
  </si>
  <si>
    <t>初孫誕生（祝金10万円）</t>
    <rPh sb="0" eb="2">
      <t>ハツマゴ</t>
    </rPh>
    <rPh sb="2" eb="4">
      <t>タンジョウ</t>
    </rPh>
    <rPh sb="5" eb="6">
      <t>イワ</t>
    </rPh>
    <rPh sb="6" eb="7">
      <t>キン</t>
    </rPh>
    <rPh sb="9" eb="11">
      <t>マンエン</t>
    </rPh>
    <phoneticPr fontId="3"/>
  </si>
  <si>
    <t>&lt;記入例&gt;</t>
    <rPh sb="1" eb="3">
      <t>キニュウ</t>
    </rPh>
    <rPh sb="3" eb="4">
      <t>レイ</t>
    </rPh>
    <phoneticPr fontId="3"/>
  </si>
  <si>
    <t>歳</t>
    <rPh sb="0" eb="1">
      <t>サイ</t>
    </rPh>
    <phoneticPr fontId="3"/>
  </si>
  <si>
    <t>受け取れる年金を書き出してみましょう</t>
    <rPh sb="0" eb="1">
      <t>ウ</t>
    </rPh>
    <rPh sb="2" eb="3">
      <t>ト</t>
    </rPh>
    <rPh sb="5" eb="7">
      <t>ネンキン</t>
    </rPh>
    <rPh sb="8" eb="9">
      <t>カ</t>
    </rPh>
    <rPh sb="10" eb="11">
      <t>ダ</t>
    </rPh>
    <phoneticPr fontId="1"/>
  </si>
  <si>
    <t>夫</t>
    <rPh sb="0" eb="1">
      <t>オット</t>
    </rPh>
    <phoneticPr fontId="3"/>
  </si>
  <si>
    <t>老齢厚生年金</t>
    <rPh sb="0" eb="2">
      <t>ロウレイ</t>
    </rPh>
    <rPh sb="2" eb="4">
      <t>コウセイ</t>
    </rPh>
    <rPh sb="4" eb="6">
      <t>ネンキン</t>
    </rPh>
    <phoneticPr fontId="3"/>
  </si>
  <si>
    <t>老齢基礎年金</t>
    <rPh sb="0" eb="2">
      <t>ロウレイ</t>
    </rPh>
    <rPh sb="2" eb="4">
      <t>キソ</t>
    </rPh>
    <rPh sb="4" eb="6">
      <t>ネンキン</t>
    </rPh>
    <phoneticPr fontId="3"/>
  </si>
  <si>
    <t>加給年金</t>
    <rPh sb="0" eb="2">
      <t>カキュウ</t>
    </rPh>
    <rPh sb="2" eb="4">
      <t>ネンキン</t>
    </rPh>
    <phoneticPr fontId="3"/>
  </si>
  <si>
    <t>妻</t>
    <rPh sb="0" eb="1">
      <t>ツマ</t>
    </rPh>
    <phoneticPr fontId="3"/>
  </si>
  <si>
    <t>振替加算</t>
    <rPh sb="0" eb="2">
      <t>フリカエ</t>
    </rPh>
    <rPh sb="2" eb="4">
      <t>カサン</t>
    </rPh>
    <phoneticPr fontId="3"/>
  </si>
  <si>
    <t>年齢（歳）</t>
    <rPh sb="0" eb="2">
      <t>ネンレイ</t>
    </rPh>
    <rPh sb="3" eb="4">
      <t>サイ</t>
    </rPh>
    <phoneticPr fontId="3"/>
  </si>
  <si>
    <t>（単位：万円）</t>
    <rPh sb="1" eb="3">
      <t>タンイ</t>
    </rPh>
    <rPh sb="4" eb="6">
      <t>マンエン</t>
    </rPh>
    <phoneticPr fontId="3"/>
  </si>
  <si>
    <t>世帯合計</t>
    <rPh sb="0" eb="2">
      <t>セタイ</t>
    </rPh>
    <rPh sb="2" eb="4">
      <t>ゴウケイ</t>
    </rPh>
    <phoneticPr fontId="3"/>
  </si>
  <si>
    <t>世帯合計月額</t>
    <rPh sb="0" eb="2">
      <t>セタイ</t>
    </rPh>
    <rPh sb="2" eb="4">
      <t>ゴウケイ</t>
    </rPh>
    <rPh sb="4" eb="6">
      <t>ゲツガク</t>
    </rPh>
    <phoneticPr fontId="3"/>
  </si>
  <si>
    <t>セカンドライフの収支をチェックしてみましょう</t>
    <rPh sb="8" eb="10">
      <t>シュウシ</t>
    </rPh>
    <phoneticPr fontId="1"/>
  </si>
  <si>
    <t>リタイア後の支出</t>
    <rPh sb="4" eb="5">
      <t>ゴ</t>
    </rPh>
    <rPh sb="6" eb="8">
      <t>シシュツ</t>
    </rPh>
    <phoneticPr fontId="3"/>
  </si>
  <si>
    <t>－</t>
    <phoneticPr fontId="3"/>
  </si>
  <si>
    <t>＋</t>
    <phoneticPr fontId="3"/>
  </si>
  <si>
    <t>リタイア後の収入</t>
    <rPh sb="4" eb="5">
      <t>ゴ</t>
    </rPh>
    <rPh sb="6" eb="8">
      <t>シュウニュウ</t>
    </rPh>
    <phoneticPr fontId="3"/>
  </si>
  <si>
    <t>〈記入例〉</t>
    <rPh sb="1" eb="3">
      <t>キニュウ</t>
    </rPh>
    <rPh sb="3" eb="4">
      <t>レイ</t>
    </rPh>
    <phoneticPr fontId="3"/>
  </si>
  <si>
    <t>●●県の自宅で</t>
    <rPh sb="2" eb="3">
      <t>ケン</t>
    </rPh>
    <rPh sb="4" eb="6">
      <t>ジタク</t>
    </rPh>
    <phoneticPr fontId="1"/>
  </si>
  <si>
    <t>妻と二人</t>
    <rPh sb="0" eb="1">
      <t>ツマ</t>
    </rPh>
    <rPh sb="2" eb="4">
      <t>フタリ</t>
    </rPh>
    <phoneticPr fontId="1"/>
  </si>
  <si>
    <t>週に1回は妻と外食
月に1回はゴルフ
年に1回は海外旅行
地域のボランティアにも興味あり</t>
    <rPh sb="0" eb="1">
      <t>シュウ</t>
    </rPh>
    <rPh sb="3" eb="4">
      <t>カイ</t>
    </rPh>
    <rPh sb="5" eb="6">
      <t>ツマ</t>
    </rPh>
    <rPh sb="7" eb="9">
      <t>ガイショク</t>
    </rPh>
    <rPh sb="10" eb="11">
      <t>ツキ</t>
    </rPh>
    <rPh sb="13" eb="14">
      <t>カイ</t>
    </rPh>
    <rPh sb="19" eb="20">
      <t>ネン</t>
    </rPh>
    <rPh sb="22" eb="23">
      <t>カイ</t>
    </rPh>
    <rPh sb="24" eb="26">
      <t>カイガイ</t>
    </rPh>
    <rPh sb="26" eb="28">
      <t>リョコウ</t>
    </rPh>
    <rPh sb="29" eb="31">
      <t>チイキ</t>
    </rPh>
    <rPh sb="40" eb="42">
      <t>キョウミ</t>
    </rPh>
    <phoneticPr fontId="1"/>
  </si>
  <si>
    <t>食料費</t>
    <rPh sb="0" eb="3">
      <t>ショクリョウヒ</t>
    </rPh>
    <phoneticPr fontId="3"/>
  </si>
  <si>
    <t>　　　〃</t>
    <phoneticPr fontId="3"/>
  </si>
  <si>
    <t>受け取れる見込みの退職金や</t>
    <rPh sb="0" eb="1">
      <t>ウ</t>
    </rPh>
    <rPh sb="2" eb="3">
      <t>ト</t>
    </rPh>
    <rPh sb="5" eb="7">
      <t>ミコ</t>
    </rPh>
    <rPh sb="9" eb="12">
      <t>タイショクキン</t>
    </rPh>
    <phoneticPr fontId="1"/>
  </si>
  <si>
    <t>私的年金などを書き出してみましょう</t>
  </si>
  <si>
    <t>名称</t>
    <rPh sb="0" eb="2">
      <t>メイショウ</t>
    </rPh>
    <phoneticPr fontId="4"/>
  </si>
  <si>
    <t>受取時期</t>
    <rPh sb="0" eb="2">
      <t>ウケトリ</t>
    </rPh>
    <rPh sb="2" eb="4">
      <t>ジキ</t>
    </rPh>
    <phoneticPr fontId="4"/>
  </si>
  <si>
    <t>見込額</t>
    <rPh sb="0" eb="2">
      <t>ミコミ</t>
    </rPh>
    <rPh sb="2" eb="3">
      <t>ガク</t>
    </rPh>
    <phoneticPr fontId="4"/>
  </si>
  <si>
    <t>見込額合計</t>
    <rPh sb="0" eb="2">
      <t>ミコミ</t>
    </rPh>
    <rPh sb="2" eb="3">
      <t>ガク</t>
    </rPh>
    <rPh sb="3" eb="5">
      <t>ゴウケイ</t>
    </rPh>
    <phoneticPr fontId="4"/>
  </si>
  <si>
    <t>60歳</t>
    <rPh sb="2" eb="3">
      <t>サイ</t>
    </rPh>
    <phoneticPr fontId="4"/>
  </si>
  <si>
    <t>100万円／年</t>
    <rPh sb="3" eb="5">
      <t>マンエン</t>
    </rPh>
    <rPh sb="6" eb="7">
      <t>ネン</t>
    </rPh>
    <phoneticPr fontId="4"/>
  </si>
  <si>
    <t>2,000万円</t>
    <rPh sb="5" eb="7">
      <t>マンエン</t>
    </rPh>
    <phoneticPr fontId="4"/>
  </si>
  <si>
    <t>万円</t>
    <rPh sb="0" eb="2">
      <t>マンエン</t>
    </rPh>
    <phoneticPr fontId="4"/>
  </si>
  <si>
    <t>合計</t>
    <rPh sb="0" eb="2">
      <t>ゴウケイ</t>
    </rPh>
    <phoneticPr fontId="4"/>
  </si>
  <si>
    <t>①生活費の総額</t>
    <rPh sb="1" eb="4">
      <t>セイカツヒ</t>
    </rPh>
    <rPh sb="5" eb="7">
      <t>ソウガク</t>
    </rPh>
    <phoneticPr fontId="3"/>
  </si>
  <si>
    <t>②イベント費</t>
    <rPh sb="5" eb="6">
      <t>ヒ</t>
    </rPh>
    <phoneticPr fontId="3"/>
  </si>
  <si>
    <t>③医療・介護費</t>
    <rPh sb="1" eb="3">
      <t>イリョウ</t>
    </rPh>
    <rPh sb="4" eb="6">
      <t>カイゴ</t>
    </rPh>
    <rPh sb="6" eb="7">
      <t>ヒ</t>
    </rPh>
    <phoneticPr fontId="3"/>
  </si>
  <si>
    <t>④受け取れる年金</t>
    <rPh sb="1" eb="2">
      <t>ウ</t>
    </rPh>
    <rPh sb="3" eb="4">
      <t>ト</t>
    </rPh>
    <rPh sb="6" eb="8">
      <t>ネンキン</t>
    </rPh>
    <phoneticPr fontId="3"/>
  </si>
  <si>
    <t>＋</t>
    <phoneticPr fontId="3"/>
  </si>
  <si>
    <t>支出を削れそうか記入してみましょう</t>
    <rPh sb="0" eb="2">
      <t>シシュツ</t>
    </rPh>
    <rPh sb="3" eb="4">
      <t>ケズ</t>
    </rPh>
    <rPh sb="8" eb="10">
      <t>キニュウ</t>
    </rPh>
    <phoneticPr fontId="1"/>
  </si>
  <si>
    <t>教育費</t>
    <rPh sb="0" eb="3">
      <t>キョウイクヒ</t>
    </rPh>
    <phoneticPr fontId="3"/>
  </si>
  <si>
    <t>保険料</t>
    <rPh sb="0" eb="3">
      <t>ホケンリョウ</t>
    </rPh>
    <phoneticPr fontId="3"/>
  </si>
  <si>
    <t>交際費・教養娯楽費</t>
    <rPh sb="0" eb="2">
      <t>コウサイ</t>
    </rPh>
    <rPh sb="2" eb="3">
      <t>ヒ</t>
    </rPh>
    <rPh sb="4" eb="6">
      <t>キョウヨウ</t>
    </rPh>
    <rPh sb="6" eb="9">
      <t>ゴラクヒ</t>
    </rPh>
    <phoneticPr fontId="3"/>
  </si>
  <si>
    <t>見直し余地の確認（削減後の生活費目標）</t>
    <rPh sb="0" eb="2">
      <t>ミナオ</t>
    </rPh>
    <rPh sb="3" eb="5">
      <t>ヨチ</t>
    </rPh>
    <rPh sb="6" eb="8">
      <t>カクニン</t>
    </rPh>
    <rPh sb="9" eb="11">
      <t>サクゲン</t>
    </rPh>
    <rPh sb="11" eb="12">
      <t>ゴ</t>
    </rPh>
    <rPh sb="13" eb="16">
      <t>セイカツヒ</t>
    </rPh>
    <rPh sb="16" eb="18">
      <t>モクヒョウ</t>
    </rPh>
    <phoneticPr fontId="3"/>
  </si>
  <si>
    <t>電気やガス、水道のムダ使いはないかチェック</t>
    <rPh sb="0" eb="2">
      <t>デンキ</t>
    </rPh>
    <rPh sb="6" eb="8">
      <t>スイドウ</t>
    </rPh>
    <rPh sb="11" eb="12">
      <t>ヅカ</t>
    </rPh>
    <phoneticPr fontId="6"/>
  </si>
  <si>
    <t>携帯電話料金等、通信費の削減余地は？</t>
    <rPh sb="0" eb="2">
      <t>ケイタイ</t>
    </rPh>
    <rPh sb="2" eb="4">
      <t>デンワ</t>
    </rPh>
    <rPh sb="4" eb="6">
      <t>リョウキン</t>
    </rPh>
    <rPh sb="6" eb="7">
      <t>トウ</t>
    </rPh>
    <rPh sb="8" eb="11">
      <t>ツウシンヒ</t>
    </rPh>
    <rPh sb="12" eb="14">
      <t>サクゲン</t>
    </rPh>
    <rPh sb="14" eb="16">
      <t>ヨチ</t>
    </rPh>
    <phoneticPr fontId="6"/>
  </si>
  <si>
    <t>子供の理解が得られるなら奨学金の利用も？</t>
    <rPh sb="0" eb="2">
      <t>コドモ</t>
    </rPh>
    <rPh sb="3" eb="5">
      <t>リカイ</t>
    </rPh>
    <rPh sb="6" eb="7">
      <t>エ</t>
    </rPh>
    <rPh sb="12" eb="15">
      <t>ショウガクキン</t>
    </rPh>
    <rPh sb="16" eb="18">
      <t>リヨウ</t>
    </rPh>
    <phoneticPr fontId="6"/>
  </si>
  <si>
    <t>削減の意識を強く持てば毎月1万～2万円の削減も可能に？</t>
    <rPh sb="0" eb="2">
      <t>サクゲン</t>
    </rPh>
    <rPh sb="3" eb="5">
      <t>イシキ</t>
    </rPh>
    <rPh sb="6" eb="7">
      <t>ツヨ</t>
    </rPh>
    <rPh sb="8" eb="9">
      <t>モ</t>
    </rPh>
    <rPh sb="11" eb="13">
      <t>マイツキ</t>
    </rPh>
    <rPh sb="14" eb="15">
      <t>マン</t>
    </rPh>
    <rPh sb="17" eb="19">
      <t>マンエン</t>
    </rPh>
    <rPh sb="20" eb="22">
      <t>サクゲン</t>
    </rPh>
    <rPh sb="23" eb="25">
      <t>カノウ</t>
    </rPh>
    <phoneticPr fontId="6"/>
  </si>
  <si>
    <t>保険に入りすぎていないか？
過大な部分があれば削減可能？</t>
    <rPh sb="0" eb="2">
      <t>ホケン</t>
    </rPh>
    <rPh sb="3" eb="4">
      <t>ハイ</t>
    </rPh>
    <rPh sb="14" eb="16">
      <t>カダイ</t>
    </rPh>
    <rPh sb="17" eb="19">
      <t>ブブン</t>
    </rPh>
    <rPh sb="23" eb="25">
      <t>サクゲン</t>
    </rPh>
    <rPh sb="25" eb="27">
      <t>カノウ</t>
    </rPh>
    <phoneticPr fontId="6"/>
  </si>
  <si>
    <t>現在加入中の保険を再確認してみましょう</t>
    <rPh sb="0" eb="2">
      <t>ゲンザイ</t>
    </rPh>
    <rPh sb="2" eb="4">
      <t>カニュウ</t>
    </rPh>
    <rPh sb="4" eb="5">
      <t>チュウ</t>
    </rPh>
    <rPh sb="6" eb="8">
      <t>ホケン</t>
    </rPh>
    <rPh sb="9" eb="12">
      <t>サイカクニン</t>
    </rPh>
    <phoneticPr fontId="1"/>
  </si>
  <si>
    <t>保険の種類</t>
    <rPh sb="0" eb="2">
      <t>ホケン</t>
    </rPh>
    <rPh sb="3" eb="5">
      <t>シュルイ</t>
    </rPh>
    <phoneticPr fontId="6"/>
  </si>
  <si>
    <t>目的</t>
    <rPh sb="0" eb="2">
      <t>モクテキ</t>
    </rPh>
    <phoneticPr fontId="6"/>
  </si>
  <si>
    <t>主契約</t>
    <rPh sb="0" eb="1">
      <t>シュ</t>
    </rPh>
    <rPh sb="1" eb="3">
      <t>ケイヤク</t>
    </rPh>
    <phoneticPr fontId="6"/>
  </si>
  <si>
    <t>特約</t>
    <rPh sb="0" eb="2">
      <t>トクヤク</t>
    </rPh>
    <phoneticPr fontId="6"/>
  </si>
  <si>
    <t>保険金額</t>
    <rPh sb="0" eb="2">
      <t>ホケン</t>
    </rPh>
    <rPh sb="2" eb="4">
      <t>キンガク</t>
    </rPh>
    <phoneticPr fontId="6"/>
  </si>
  <si>
    <t>保険料</t>
    <rPh sb="0" eb="3">
      <t>ホケンリョウ</t>
    </rPh>
    <phoneticPr fontId="6"/>
  </si>
  <si>
    <t>記入例</t>
    <rPh sb="0" eb="2">
      <t>キニュウ</t>
    </rPh>
    <rPh sb="2" eb="3">
      <t>レイ</t>
    </rPh>
    <phoneticPr fontId="6"/>
  </si>
  <si>
    <t>夫の死亡保障と
医療保障</t>
    <rPh sb="0" eb="1">
      <t>オット</t>
    </rPh>
    <rPh sb="2" eb="4">
      <t>シボウ</t>
    </rPh>
    <rPh sb="4" eb="6">
      <t>ホショウ</t>
    </rPh>
    <rPh sb="8" eb="10">
      <t>イリョウ</t>
    </rPh>
    <rPh sb="10" eb="12">
      <t>ホショウ</t>
    </rPh>
    <phoneticPr fontId="6"/>
  </si>
  <si>
    <t>定期保険
（○歳まで）
医療特約
（○歳まで）</t>
    <rPh sb="0" eb="2">
      <t>テイキ</t>
    </rPh>
    <rPh sb="2" eb="4">
      <t>ホケン</t>
    </rPh>
    <rPh sb="7" eb="8">
      <t>サイ</t>
    </rPh>
    <rPh sb="12" eb="14">
      <t>イリョウ</t>
    </rPh>
    <rPh sb="14" eb="16">
      <t>トクヤク</t>
    </rPh>
    <rPh sb="19" eb="20">
      <t>サイ</t>
    </rPh>
    <phoneticPr fontId="6"/>
  </si>
  <si>
    <t>現在返済中の住宅ローンの内容を確認してみましょう</t>
    <rPh sb="0" eb="2">
      <t>ゲンザイ</t>
    </rPh>
    <rPh sb="2" eb="4">
      <t>ヘンサイ</t>
    </rPh>
    <rPh sb="4" eb="5">
      <t>チュウ</t>
    </rPh>
    <rPh sb="5" eb="6">
      <t>カナカ</t>
    </rPh>
    <rPh sb="6" eb="8">
      <t>ジュウタク</t>
    </rPh>
    <rPh sb="12" eb="14">
      <t>ナイヨウ</t>
    </rPh>
    <rPh sb="15" eb="17">
      <t>カクニン</t>
    </rPh>
    <phoneticPr fontId="1"/>
  </si>
  <si>
    <t>借入先</t>
    <rPh sb="0" eb="2">
      <t>カリイレ</t>
    </rPh>
    <rPh sb="2" eb="3">
      <t>サキ</t>
    </rPh>
    <phoneticPr fontId="6"/>
  </si>
  <si>
    <t>ローン残高</t>
    <rPh sb="3" eb="5">
      <t>ザンダカ</t>
    </rPh>
    <phoneticPr fontId="6"/>
  </si>
  <si>
    <t>残りの総返済額</t>
    <rPh sb="0" eb="1">
      <t>ノコ</t>
    </rPh>
    <rPh sb="3" eb="4">
      <t>ソウ</t>
    </rPh>
    <rPh sb="4" eb="6">
      <t>ヘンサイ</t>
    </rPh>
    <rPh sb="6" eb="7">
      <t>ガク</t>
    </rPh>
    <phoneticPr fontId="6"/>
  </si>
  <si>
    <t>金利</t>
    <rPh sb="0" eb="2">
      <t>キンリ</t>
    </rPh>
    <phoneticPr fontId="6"/>
  </si>
  <si>
    <t>○○銀行</t>
    <rPh sb="2" eb="4">
      <t>ギンコウ</t>
    </rPh>
    <phoneticPr fontId="6"/>
  </si>
  <si>
    <t>15年</t>
    <rPh sb="2" eb="3">
      <t>ネン</t>
    </rPh>
    <phoneticPr fontId="6"/>
  </si>
  <si>
    <t>3％（固定金利）</t>
    <rPh sb="3" eb="5">
      <t>コテイ</t>
    </rPh>
    <rPh sb="5" eb="7">
      <t>キンリ</t>
    </rPh>
    <phoneticPr fontId="6"/>
  </si>
  <si>
    <t>1,500万円</t>
    <rPh sb="5" eb="7">
      <t>マンエン</t>
    </rPh>
    <phoneticPr fontId="6"/>
  </si>
  <si>
    <t>1,865万円</t>
    <rPh sb="5" eb="7">
      <t>マンエン</t>
    </rPh>
    <phoneticPr fontId="6"/>
  </si>
  <si>
    <t>チェックしてみましょう</t>
  </si>
  <si>
    <t>目標額（積立合計額）・期間・積立額を</t>
    <rPh sb="0" eb="3">
      <t>モクヒョウガク</t>
    </rPh>
    <rPh sb="4" eb="5">
      <t>ツ</t>
    </rPh>
    <rPh sb="5" eb="6">
      <t>タ</t>
    </rPh>
    <rPh sb="6" eb="8">
      <t>ゴウケイ</t>
    </rPh>
    <rPh sb="8" eb="9">
      <t>ガク</t>
    </rPh>
    <rPh sb="11" eb="13">
      <t>キカン</t>
    </rPh>
    <rPh sb="14" eb="16">
      <t>ツミタテ</t>
    </rPh>
    <rPh sb="16" eb="17">
      <t>ガク</t>
    </rPh>
    <phoneticPr fontId="1"/>
  </si>
  <si>
    <t>積立額</t>
    <rPh sb="0" eb="2">
      <t>ツミタテ</t>
    </rPh>
    <rPh sb="2" eb="3">
      <t>ガク</t>
    </rPh>
    <phoneticPr fontId="6"/>
  </si>
  <si>
    <t>5年</t>
    <rPh sb="1" eb="2">
      <t>ネン</t>
    </rPh>
    <phoneticPr fontId="6"/>
  </si>
  <si>
    <t>6年</t>
    <rPh sb="1" eb="2">
      <t>ネン</t>
    </rPh>
    <phoneticPr fontId="6"/>
  </si>
  <si>
    <t>7年</t>
    <rPh sb="1" eb="2">
      <t>ネン</t>
    </rPh>
    <phoneticPr fontId="6"/>
  </si>
  <si>
    <t>8年</t>
    <rPh sb="1" eb="2">
      <t>ネン</t>
    </rPh>
    <phoneticPr fontId="6"/>
  </si>
  <si>
    <t>9年</t>
    <rPh sb="1" eb="2">
      <t>ネン</t>
    </rPh>
    <phoneticPr fontId="6"/>
  </si>
  <si>
    <t>10年</t>
    <rPh sb="2" eb="3">
      <t>ネン</t>
    </rPh>
    <phoneticPr fontId="6"/>
  </si>
  <si>
    <t>11年</t>
    <rPh sb="2" eb="3">
      <t>ネン</t>
    </rPh>
    <phoneticPr fontId="6"/>
  </si>
  <si>
    <t>12年</t>
    <rPh sb="2" eb="3">
      <t>ネン</t>
    </rPh>
    <phoneticPr fontId="6"/>
  </si>
  <si>
    <t>13年</t>
    <rPh sb="2" eb="3">
      <t>ネン</t>
    </rPh>
    <phoneticPr fontId="6"/>
  </si>
  <si>
    <t>14年</t>
    <rPh sb="2" eb="3">
      <t>ネン</t>
    </rPh>
    <phoneticPr fontId="6"/>
  </si>
  <si>
    <t>1万円</t>
    <rPh sb="1" eb="3">
      <t>マンエン</t>
    </rPh>
    <phoneticPr fontId="6"/>
  </si>
  <si>
    <t>2万円</t>
    <rPh sb="1" eb="3">
      <t>マンエン</t>
    </rPh>
    <phoneticPr fontId="6"/>
  </si>
  <si>
    <t>3万円</t>
    <rPh sb="1" eb="3">
      <t>マンエン</t>
    </rPh>
    <phoneticPr fontId="6"/>
  </si>
  <si>
    <t>4万円</t>
    <rPh sb="1" eb="3">
      <t>マンエン</t>
    </rPh>
    <phoneticPr fontId="6"/>
  </si>
  <si>
    <t>5万円</t>
    <rPh sb="1" eb="3">
      <t>マンエン</t>
    </rPh>
    <phoneticPr fontId="6"/>
  </si>
  <si>
    <t>6万円</t>
    <rPh sb="1" eb="3">
      <t>マンエン</t>
    </rPh>
    <phoneticPr fontId="6"/>
  </si>
  <si>
    <t>7万円</t>
    <rPh sb="1" eb="3">
      <t>マンエン</t>
    </rPh>
    <phoneticPr fontId="6"/>
  </si>
  <si>
    <t>8万円</t>
    <rPh sb="1" eb="3">
      <t>マンエン</t>
    </rPh>
    <phoneticPr fontId="6"/>
  </si>
  <si>
    <t>9万円</t>
    <rPh sb="1" eb="3">
      <t>マンエン</t>
    </rPh>
    <phoneticPr fontId="6"/>
  </si>
  <si>
    <t>10万円</t>
    <rPh sb="2" eb="4">
      <t>マンエン</t>
    </rPh>
    <phoneticPr fontId="6"/>
  </si>
  <si>
    <t>年1％で運用できる場合の毎月の積立額に応じた経過年数後の積立合計額（単位：万円）</t>
    <rPh sb="0" eb="1">
      <t>ネン</t>
    </rPh>
    <rPh sb="4" eb="6">
      <t>ウンヨウ</t>
    </rPh>
    <rPh sb="9" eb="11">
      <t>バアイ</t>
    </rPh>
    <rPh sb="12" eb="14">
      <t>マイツキ</t>
    </rPh>
    <rPh sb="15" eb="17">
      <t>ツミタテ</t>
    </rPh>
    <rPh sb="17" eb="18">
      <t>ガク</t>
    </rPh>
    <rPh sb="19" eb="20">
      <t>オウ</t>
    </rPh>
    <rPh sb="22" eb="24">
      <t>ケイカ</t>
    </rPh>
    <rPh sb="24" eb="26">
      <t>ネンスウ</t>
    </rPh>
    <rPh sb="26" eb="27">
      <t>ゴ</t>
    </rPh>
    <rPh sb="28" eb="29">
      <t>ツ</t>
    </rPh>
    <rPh sb="29" eb="30">
      <t>タ</t>
    </rPh>
    <rPh sb="30" eb="32">
      <t>ゴウケイ</t>
    </rPh>
    <rPh sb="32" eb="33">
      <t>ガク</t>
    </rPh>
    <rPh sb="34" eb="36">
      <t>タンイ</t>
    </rPh>
    <rPh sb="37" eb="39">
      <t>マンエン</t>
    </rPh>
    <phoneticPr fontId="6"/>
  </si>
  <si>
    <t>目標額</t>
    <rPh sb="0" eb="3">
      <t>モクヒョウガク</t>
    </rPh>
    <phoneticPr fontId="6"/>
  </si>
  <si>
    <t>万円</t>
    <rPh sb="0" eb="2">
      <t>マンエン</t>
    </rPh>
    <phoneticPr fontId="6"/>
  </si>
  <si>
    <t>を</t>
    <phoneticPr fontId="6"/>
  </si>
  <si>
    <t>期間</t>
    <rPh sb="0" eb="2">
      <t>キカン</t>
    </rPh>
    <phoneticPr fontId="6"/>
  </si>
  <si>
    <t>年</t>
    <rPh sb="0" eb="1">
      <t>ネン</t>
    </rPh>
    <phoneticPr fontId="6"/>
  </si>
  <si>
    <t>で貯めるなら</t>
    <rPh sb="1" eb="2">
      <t>タ</t>
    </rPh>
    <phoneticPr fontId="6"/>
  </si>
  <si>
    <t>毎月の積立額は</t>
    <rPh sb="0" eb="2">
      <t>マイツキ</t>
    </rPh>
    <rPh sb="3" eb="5">
      <t>ツミタテ</t>
    </rPh>
    <rPh sb="5" eb="6">
      <t>ガク</t>
    </rPh>
    <phoneticPr fontId="6"/>
  </si>
  <si>
    <t>毎月の積立額</t>
    <rPh sb="0" eb="2">
      <t>マイツキ</t>
    </rPh>
    <rPh sb="3" eb="5">
      <t>ツミタテ</t>
    </rPh>
    <rPh sb="5" eb="6">
      <t>ガク</t>
    </rPh>
    <phoneticPr fontId="6"/>
  </si>
  <si>
    <t>で積み立てると</t>
    <rPh sb="1" eb="2">
      <t>ツ</t>
    </rPh>
    <rPh sb="3" eb="4">
      <t>タ</t>
    </rPh>
    <phoneticPr fontId="6"/>
  </si>
  <si>
    <t>積立合計額は</t>
    <rPh sb="0" eb="2">
      <t>ツミタテ</t>
    </rPh>
    <rPh sb="2" eb="4">
      <t>ゴウケイ</t>
    </rPh>
    <rPh sb="4" eb="5">
      <t>ガク</t>
    </rPh>
    <phoneticPr fontId="6"/>
  </si>
  <si>
    <r>
      <t>※3万円を13年積み立てると、積立合計額は</t>
    </r>
    <r>
      <rPr>
        <sz val="12"/>
        <color indexed="30"/>
        <rFont val="ＭＳ Ｐゴシック"/>
        <family val="3"/>
        <charset val="128"/>
      </rPr>
      <t>500万円</t>
    </r>
    <rPh sb="2" eb="4">
      <t>マンエン</t>
    </rPh>
    <rPh sb="7" eb="8">
      <t>ネン</t>
    </rPh>
    <rPh sb="8" eb="9">
      <t>ツ</t>
    </rPh>
    <rPh sb="10" eb="11">
      <t>タ</t>
    </rPh>
    <rPh sb="15" eb="17">
      <t>ツミタテ</t>
    </rPh>
    <rPh sb="17" eb="19">
      <t>ゴウケイ</t>
    </rPh>
    <rPh sb="19" eb="20">
      <t>ガク</t>
    </rPh>
    <rPh sb="24" eb="26">
      <t>マンエン</t>
    </rPh>
    <phoneticPr fontId="6"/>
  </si>
  <si>
    <t>手持ち資金を確認してみましょう</t>
    <rPh sb="0" eb="2">
      <t>テモ</t>
    </rPh>
    <rPh sb="3" eb="5">
      <t>シキン</t>
    </rPh>
    <rPh sb="6" eb="8">
      <t>カクニン</t>
    </rPh>
    <phoneticPr fontId="1"/>
  </si>
  <si>
    <t>名称</t>
    <rPh sb="0" eb="2">
      <t>メイショウ</t>
    </rPh>
    <phoneticPr fontId="6"/>
  </si>
  <si>
    <t>金額</t>
    <rPh sb="0" eb="2">
      <t>キンガク</t>
    </rPh>
    <phoneticPr fontId="6"/>
  </si>
  <si>
    <t>満期など</t>
    <rPh sb="0" eb="2">
      <t>マンキ</t>
    </rPh>
    <phoneticPr fontId="6"/>
  </si>
  <si>
    <t>使う目的・時期</t>
    <rPh sb="0" eb="1">
      <t>ツカ</t>
    </rPh>
    <rPh sb="2" eb="4">
      <t>モクテキ</t>
    </rPh>
    <rPh sb="5" eb="7">
      <t>ジキ</t>
    </rPh>
    <phoneticPr fontId="6"/>
  </si>
  <si>
    <t>金融機関</t>
    <rPh sb="0" eb="2">
      <t>キンユウ</t>
    </rPh>
    <rPh sb="2" eb="4">
      <t>キカン</t>
    </rPh>
    <phoneticPr fontId="6"/>
  </si>
  <si>
    <t>20**年3月31日</t>
    <rPh sb="4" eb="5">
      <t>ネン</t>
    </rPh>
    <rPh sb="6" eb="7">
      <t>ガツ</t>
    </rPh>
    <rPh sb="9" eb="10">
      <t>ニチ</t>
    </rPh>
    <phoneticPr fontId="6"/>
  </si>
  <si>
    <t>海外旅行　2年後</t>
    <rPh sb="0" eb="2">
      <t>カイガイ</t>
    </rPh>
    <rPh sb="2" eb="4">
      <t>リョコウ</t>
    </rPh>
    <rPh sb="6" eb="8">
      <t>ネンゴ</t>
    </rPh>
    <phoneticPr fontId="6"/>
  </si>
  <si>
    <t>子どもの独立で多少は減少？</t>
    <rPh sb="0" eb="1">
      <t>コ</t>
    </rPh>
    <rPh sb="4" eb="6">
      <t>ドクリツ</t>
    </rPh>
    <rPh sb="7" eb="9">
      <t>タショウ</t>
    </rPh>
    <rPh sb="10" eb="12">
      <t>ゲンショウ</t>
    </rPh>
    <phoneticPr fontId="3"/>
  </si>
  <si>
    <t>▸</t>
  </si>
  <si>
    <t>その他
（　　　　　　　　　　　　　）</t>
    <rPh sb="2" eb="3">
      <t>タ</t>
    </rPh>
    <phoneticPr fontId="3"/>
  </si>
  <si>
    <t>（例）食料費</t>
    <rPh sb="1" eb="2">
      <t>レイ</t>
    </rPh>
    <rPh sb="3" eb="6">
      <t>ショクリョウヒ</t>
    </rPh>
    <phoneticPr fontId="3"/>
  </si>
  <si>
    <t>山登り（12万円）</t>
    <rPh sb="0" eb="2">
      <t>ヤマノボ</t>
    </rPh>
    <rPh sb="6" eb="8">
      <t>マンエン</t>
    </rPh>
    <phoneticPr fontId="3"/>
  </si>
  <si>
    <r>
      <rPr>
        <sz val="11"/>
        <color theme="1"/>
        <rFont val="ＭＳ Ｐゴシック"/>
        <family val="3"/>
        <charset val="128"/>
        <scheme val="minor"/>
      </rPr>
      <t>（例）</t>
    </r>
    <r>
      <rPr>
        <sz val="11"/>
        <color indexed="8"/>
        <rFont val="HGP行書体"/>
        <family val="4"/>
        <charset val="128"/>
      </rPr>
      <t>退職一時金</t>
    </r>
    <rPh sb="1" eb="2">
      <t>レイ</t>
    </rPh>
    <rPh sb="3" eb="5">
      <t>タイショク</t>
    </rPh>
    <rPh sb="5" eb="8">
      <t>イチジキン</t>
    </rPh>
    <phoneticPr fontId="4"/>
  </si>
  <si>
    <r>
      <t>（例）</t>
    </r>
    <r>
      <rPr>
        <sz val="11"/>
        <color indexed="8"/>
        <rFont val="HGP行書体"/>
        <family val="4"/>
        <charset val="128"/>
      </rPr>
      <t>個人年金</t>
    </r>
    <rPh sb="1" eb="2">
      <t>レイ</t>
    </rPh>
    <rPh sb="3" eb="5">
      <t>コジン</t>
    </rPh>
    <rPh sb="5" eb="7">
      <t>ネンキン</t>
    </rPh>
    <phoneticPr fontId="4"/>
  </si>
  <si>
    <t>毎月数千円でも削減可能？</t>
    <rPh sb="0" eb="2">
      <t>マイツキ</t>
    </rPh>
    <rPh sb="2" eb="5">
      <t>スウセンエン</t>
    </rPh>
    <rPh sb="7" eb="9">
      <t>サクゲン</t>
    </rPh>
    <rPh sb="9" eb="11">
      <t>カノウ</t>
    </rPh>
    <phoneticPr fontId="3"/>
  </si>
  <si>
    <t>住み替えや繰り上げ返済、借り換えは可能？</t>
    <rPh sb="0" eb="1">
      <t>ス</t>
    </rPh>
    <rPh sb="2" eb="3">
      <t>カ</t>
    </rPh>
    <rPh sb="5" eb="6">
      <t>ク</t>
    </rPh>
    <rPh sb="7" eb="8">
      <t>ア</t>
    </rPh>
    <rPh sb="9" eb="11">
      <t>ヘンサイ</t>
    </rPh>
    <rPh sb="12" eb="13">
      <t>カ</t>
    </rPh>
    <rPh sb="14" eb="15">
      <t>カ</t>
    </rPh>
    <rPh sb="17" eb="19">
      <t>カノウ</t>
    </rPh>
    <phoneticPr fontId="6"/>
  </si>
  <si>
    <t>▸</t>
    <phoneticPr fontId="6"/>
  </si>
  <si>
    <t>（主契約）
300万円
（特約）
定期2,700万円
医療1日5,000円
（5日目～）</t>
    <rPh sb="1" eb="2">
      <t>シュ</t>
    </rPh>
    <rPh sb="2" eb="4">
      <t>ケイヤク</t>
    </rPh>
    <rPh sb="9" eb="11">
      <t>マンエン</t>
    </rPh>
    <rPh sb="13" eb="15">
      <t>トクヤク</t>
    </rPh>
    <rPh sb="17" eb="19">
      <t>テイキ</t>
    </rPh>
    <rPh sb="24" eb="26">
      <t>マンエン</t>
    </rPh>
    <rPh sb="27" eb="29">
      <t>イリョウ</t>
    </rPh>
    <rPh sb="30" eb="31">
      <t>ニチ</t>
    </rPh>
    <rPh sb="36" eb="37">
      <t>エン</t>
    </rPh>
    <rPh sb="40" eb="41">
      <t>ニチ</t>
    </rPh>
    <rPh sb="41" eb="42">
      <t>メ</t>
    </rPh>
    <phoneticPr fontId="6"/>
  </si>
  <si>
    <r>
      <rPr>
        <sz val="11"/>
        <color theme="1"/>
        <rFont val="ＭＳ Ｐゴシック"/>
        <family val="3"/>
        <charset val="128"/>
        <scheme val="minor"/>
      </rPr>
      <t>（例）</t>
    </r>
    <r>
      <rPr>
        <sz val="11"/>
        <color indexed="8"/>
        <rFont val="HGP行書体"/>
        <family val="4"/>
        <charset val="128"/>
      </rPr>
      <t>普通預金</t>
    </r>
    <rPh sb="1" eb="2">
      <t>レイ</t>
    </rPh>
    <rPh sb="3" eb="5">
      <t>フツウ</t>
    </rPh>
    <rPh sb="5" eb="7">
      <t>ヨキン</t>
    </rPh>
    <phoneticPr fontId="6"/>
  </si>
  <si>
    <r>
      <t>※</t>
    </r>
    <r>
      <rPr>
        <sz val="12"/>
        <color indexed="10"/>
        <rFont val="ＭＳ Ｐゴシック"/>
        <family val="3"/>
        <charset val="128"/>
      </rPr>
      <t>1,000万円</t>
    </r>
    <r>
      <rPr>
        <sz val="12"/>
        <color indexed="8"/>
        <rFont val="ＭＳ Ｐゴシック"/>
        <family val="3"/>
        <charset val="128"/>
      </rPr>
      <t>を10年で貯めるなら、毎月の積立額はおよそ8万円</t>
    </r>
    <rPh sb="6" eb="8">
      <t>マンエン</t>
    </rPh>
    <rPh sb="11" eb="12">
      <t>ネン</t>
    </rPh>
    <rPh sb="13" eb="14">
      <t>タ</t>
    </rPh>
    <rPh sb="19" eb="21">
      <t>マイツキ</t>
    </rPh>
    <rPh sb="22" eb="24">
      <t>ツミタテ</t>
    </rPh>
    <rPh sb="24" eb="25">
      <t>ガク</t>
    </rPh>
    <rPh sb="30" eb="32">
      <t>マンエン</t>
    </rPh>
    <phoneticPr fontId="6"/>
  </si>
  <si>
    <t>合計</t>
    <rPh sb="0" eb="2">
      <t>ゴウケイ</t>
    </rPh>
    <phoneticPr fontId="6"/>
  </si>
  <si>
    <t>1億800</t>
    <rPh sb="1" eb="2">
      <t>オク</t>
    </rPh>
    <phoneticPr fontId="3"/>
  </si>
  <si>
    <t>月20,000円
20**年*月まで</t>
    <rPh sb="0" eb="1">
      <t>ツキ</t>
    </rPh>
    <rPh sb="7" eb="8">
      <t>エン</t>
    </rPh>
    <rPh sb="13" eb="14">
      <t>ネン</t>
    </rPh>
    <rPh sb="15" eb="16">
      <t>ガツ</t>
    </rPh>
    <phoneticPr fontId="6"/>
  </si>
  <si>
    <t>キャッシュフロー表を作成してみよう</t>
    <rPh sb="8" eb="9">
      <t>ヒョウ</t>
    </rPh>
    <rPh sb="10" eb="12">
      <t>サクセイ</t>
    </rPh>
    <phoneticPr fontId="1"/>
  </si>
  <si>
    <t>家族ごとのライフイベントや収入・支出を書き出して</t>
    <rPh sb="0" eb="2">
      <t>カゾク</t>
    </rPh>
    <rPh sb="13" eb="15">
      <t>シュウニュウ</t>
    </rPh>
    <rPh sb="16" eb="18">
      <t>シシュツ</t>
    </rPh>
    <rPh sb="19" eb="20">
      <t>カ</t>
    </rPh>
    <rPh sb="21" eb="22">
      <t>ダ</t>
    </rPh>
    <phoneticPr fontId="1"/>
  </si>
  <si>
    <t>年</t>
    <rPh sb="0" eb="1">
      <t>ネン</t>
    </rPh>
    <phoneticPr fontId="1"/>
  </si>
  <si>
    <t>経過年数</t>
    <rPh sb="0" eb="2">
      <t>ケイカ</t>
    </rPh>
    <rPh sb="2" eb="4">
      <t>ネンスウ</t>
    </rPh>
    <phoneticPr fontId="1"/>
  </si>
  <si>
    <t>現在</t>
    <rPh sb="0" eb="2">
      <t>ゲンザイ</t>
    </rPh>
    <phoneticPr fontId="1"/>
  </si>
  <si>
    <t>1年後</t>
    <rPh sb="1" eb="3">
      <t>ネンゴ</t>
    </rPh>
    <phoneticPr fontId="1"/>
  </si>
  <si>
    <t>2年後</t>
    <rPh sb="1" eb="3">
      <t>ネンゴ</t>
    </rPh>
    <phoneticPr fontId="1"/>
  </si>
  <si>
    <t>3年後</t>
    <rPh sb="1" eb="3">
      <t>ネンゴ</t>
    </rPh>
    <phoneticPr fontId="1"/>
  </si>
  <si>
    <t>4年後</t>
    <rPh sb="1" eb="3">
      <t>ネンゴ</t>
    </rPh>
    <phoneticPr fontId="1"/>
  </si>
  <si>
    <t>5年後</t>
    <rPh sb="1" eb="3">
      <t>ネンゴ</t>
    </rPh>
    <phoneticPr fontId="1"/>
  </si>
  <si>
    <t>6年後</t>
    <rPh sb="1" eb="3">
      <t>ネンゴ</t>
    </rPh>
    <phoneticPr fontId="1"/>
  </si>
  <si>
    <t>7年後</t>
    <rPh sb="1" eb="3">
      <t>ネンゴ</t>
    </rPh>
    <phoneticPr fontId="1"/>
  </si>
  <si>
    <t>8年後</t>
    <rPh sb="1" eb="3">
      <t>ネンゴ</t>
    </rPh>
    <phoneticPr fontId="1"/>
  </si>
  <si>
    <t>9年後</t>
    <rPh sb="1" eb="3">
      <t>ネンゴ</t>
    </rPh>
    <phoneticPr fontId="1"/>
  </si>
  <si>
    <t>10年後</t>
    <rPh sb="2" eb="4">
      <t>ネンゴ</t>
    </rPh>
    <phoneticPr fontId="1"/>
  </si>
  <si>
    <t>11年後</t>
    <rPh sb="2" eb="4">
      <t>ネンゴ</t>
    </rPh>
    <phoneticPr fontId="1"/>
  </si>
  <si>
    <t>12年後</t>
    <rPh sb="2" eb="4">
      <t>ネンゴ</t>
    </rPh>
    <phoneticPr fontId="1"/>
  </si>
  <si>
    <t>13年後</t>
    <rPh sb="2" eb="4">
      <t>ネンゴ</t>
    </rPh>
    <phoneticPr fontId="1"/>
  </si>
  <si>
    <t>14年後</t>
    <rPh sb="2" eb="4">
      <t>ネンゴ</t>
    </rPh>
    <phoneticPr fontId="1"/>
  </si>
  <si>
    <t>15年後</t>
    <rPh sb="2" eb="4">
      <t>ネンゴ</t>
    </rPh>
    <phoneticPr fontId="1"/>
  </si>
  <si>
    <t>16年後</t>
    <rPh sb="2" eb="4">
      <t>ネンゴ</t>
    </rPh>
    <phoneticPr fontId="1"/>
  </si>
  <si>
    <t>17年後</t>
    <rPh sb="2" eb="4">
      <t>ネンゴ</t>
    </rPh>
    <phoneticPr fontId="1"/>
  </si>
  <si>
    <t>18年後</t>
    <rPh sb="2" eb="4">
      <t>ネンゴ</t>
    </rPh>
    <phoneticPr fontId="1"/>
  </si>
  <si>
    <t>19年後</t>
    <rPh sb="2" eb="4">
      <t>ネンゴ</t>
    </rPh>
    <phoneticPr fontId="1"/>
  </si>
  <si>
    <t>20年後</t>
    <rPh sb="2" eb="4">
      <t>ネンゴ</t>
    </rPh>
    <phoneticPr fontId="1"/>
  </si>
  <si>
    <t>（　　　　　）の年齢</t>
    <rPh sb="8" eb="10">
      <t>ネンレイ</t>
    </rPh>
    <phoneticPr fontId="1"/>
  </si>
  <si>
    <t>ライフイベント</t>
    <phoneticPr fontId="1"/>
  </si>
  <si>
    <t>収入合計（Ａ）</t>
    <rPh sb="0" eb="2">
      <t>シュウニュウ</t>
    </rPh>
    <rPh sb="2" eb="4">
      <t>ゴウケイ</t>
    </rPh>
    <phoneticPr fontId="1"/>
  </si>
  <si>
    <t>基本生活費</t>
    <rPh sb="0" eb="2">
      <t>キホン</t>
    </rPh>
    <rPh sb="2" eb="4">
      <t>セイカツ</t>
    </rPh>
    <rPh sb="4" eb="5">
      <t>ヒ</t>
    </rPh>
    <phoneticPr fontId="1"/>
  </si>
  <si>
    <t>住居関連費</t>
    <rPh sb="0" eb="2">
      <t>ジュウキョ</t>
    </rPh>
    <rPh sb="2" eb="4">
      <t>カンレン</t>
    </rPh>
    <rPh sb="4" eb="5">
      <t>ヒ</t>
    </rPh>
    <phoneticPr fontId="1"/>
  </si>
  <si>
    <t>保険料</t>
    <rPh sb="0" eb="3">
      <t>ホケンリョウ</t>
    </rPh>
    <phoneticPr fontId="1"/>
  </si>
  <si>
    <t>その他の支出</t>
    <rPh sb="2" eb="3">
      <t>タ</t>
    </rPh>
    <rPh sb="4" eb="6">
      <t>シシュツ</t>
    </rPh>
    <phoneticPr fontId="1"/>
  </si>
  <si>
    <t>一時的な支出</t>
    <rPh sb="0" eb="3">
      <t>イチジテキ</t>
    </rPh>
    <rPh sb="4" eb="6">
      <t>シシュツ</t>
    </rPh>
    <phoneticPr fontId="1"/>
  </si>
  <si>
    <t>支出合計（Ｂ）</t>
    <rPh sb="0" eb="2">
      <t>シシュツ</t>
    </rPh>
    <rPh sb="2" eb="4">
      <t>ゴウケイ</t>
    </rPh>
    <phoneticPr fontId="1"/>
  </si>
  <si>
    <t>年間収支（Ａ-Ｂ）</t>
    <rPh sb="0" eb="2">
      <t>ネンカン</t>
    </rPh>
    <rPh sb="2" eb="4">
      <t>シュウシ</t>
    </rPh>
    <phoneticPr fontId="1"/>
  </si>
  <si>
    <t>貯蓄残高</t>
    <rPh sb="0" eb="2">
      <t>チョチク</t>
    </rPh>
    <rPh sb="2" eb="4">
      <t>ザンダカ</t>
    </rPh>
    <phoneticPr fontId="1"/>
  </si>
  <si>
    <t>※本来、キャッシュフロー表を作成するときは物価上昇や運用利回りを考慮した金額を記入しますが、ここでは記入しやすいように変動率をゼロとしています。</t>
    <rPh sb="1" eb="3">
      <t>ホンライ</t>
    </rPh>
    <rPh sb="12" eb="13">
      <t>ヒョウ</t>
    </rPh>
    <rPh sb="14" eb="16">
      <t>サクセイ</t>
    </rPh>
    <rPh sb="21" eb="23">
      <t>ブッカ</t>
    </rPh>
    <rPh sb="23" eb="25">
      <t>ジョウショウ</t>
    </rPh>
    <rPh sb="26" eb="28">
      <t>ウンヨウ</t>
    </rPh>
    <rPh sb="28" eb="30">
      <t>リマワ</t>
    </rPh>
    <rPh sb="32" eb="34">
      <t>コウリョ</t>
    </rPh>
    <rPh sb="36" eb="38">
      <t>キンガク</t>
    </rPh>
    <rPh sb="39" eb="41">
      <t>キニュウ</t>
    </rPh>
    <rPh sb="50" eb="52">
      <t>キニュウ</t>
    </rPh>
    <rPh sb="59" eb="62">
      <t>ヘンドウリツ</t>
    </rPh>
    <phoneticPr fontId="1"/>
  </si>
  <si>
    <t>100歳までの家計の収支をチェックしましょう。</t>
    <rPh sb="3" eb="4">
      <t>サイ</t>
    </rPh>
    <rPh sb="7" eb="9">
      <t>カケイ</t>
    </rPh>
    <rPh sb="10" eb="12">
      <t>シュウシ</t>
    </rPh>
    <phoneticPr fontId="1"/>
  </si>
  <si>
    <t>その他の収入</t>
    <rPh sb="2" eb="3">
      <t>タ</t>
    </rPh>
    <rPh sb="4" eb="6">
      <t>シュウニュウ</t>
    </rPh>
    <phoneticPr fontId="1"/>
  </si>
  <si>
    <r>
      <t xml:space="preserve">車両費
</t>
    </r>
    <r>
      <rPr>
        <sz val="9"/>
        <color indexed="8"/>
        <rFont val="ＭＳ Ｐゴシック"/>
        <family val="3"/>
        <charset val="128"/>
      </rPr>
      <t>※保有中のみ</t>
    </r>
    <rPh sb="0" eb="2">
      <t>シャリョウ</t>
    </rPh>
    <rPh sb="2" eb="3">
      <t>ヒ</t>
    </rPh>
    <rPh sb="5" eb="8">
      <t>ホユウチュウ</t>
    </rPh>
    <phoneticPr fontId="1"/>
  </si>
  <si>
    <t>教育・学び費</t>
    <rPh sb="0" eb="2">
      <t>キョウイク</t>
    </rPh>
    <rPh sb="3" eb="4">
      <t>マナ</t>
    </rPh>
    <rPh sb="5" eb="6">
      <t>ヒ</t>
    </rPh>
    <phoneticPr fontId="1"/>
  </si>
  <si>
    <t>リタイア後</t>
    <rPh sb="4" eb="5">
      <t>ゴ</t>
    </rPh>
    <phoneticPr fontId="1"/>
  </si>
  <si>
    <t>　医療費・介護費の
　自己負担2人分</t>
    <rPh sb="1" eb="4">
      <t>イリョウヒ</t>
    </rPh>
    <rPh sb="5" eb="7">
      <t>カイゴ</t>
    </rPh>
    <rPh sb="7" eb="8">
      <t>ヒ</t>
    </rPh>
    <rPh sb="11" eb="13">
      <t>ジコ</t>
    </rPh>
    <rPh sb="13" eb="15">
      <t>フタン</t>
    </rPh>
    <rPh sb="16" eb="18">
      <t>ニンブン</t>
    </rPh>
    <rPh sb="17" eb="18">
      <t>ブン</t>
    </rPh>
    <phoneticPr fontId="3"/>
  </si>
  <si>
    <t>　30万円×12カ月×30年</t>
    <rPh sb="3" eb="5">
      <t>マンエン</t>
    </rPh>
    <rPh sb="9" eb="10">
      <t>ゲツ</t>
    </rPh>
    <rPh sb="13" eb="14">
      <t>ネン</t>
    </rPh>
    <phoneticPr fontId="3"/>
  </si>
  <si>
    <t>　266万円×30年</t>
    <rPh sb="4" eb="6">
      <t>マンエン</t>
    </rPh>
    <phoneticPr fontId="3"/>
  </si>
  <si>
    <t>　月額生活費×12カ月×
　必要年数※</t>
    <rPh sb="1" eb="3">
      <t>ゲツガク</t>
    </rPh>
    <rPh sb="3" eb="6">
      <t>セイカツヒ</t>
    </rPh>
    <rPh sb="10" eb="11">
      <t>ゲツ</t>
    </rPh>
    <rPh sb="14" eb="16">
      <t>ヒツヨウ</t>
    </rPh>
    <rPh sb="16" eb="18">
      <t>ネンスウ</t>
    </rPh>
    <phoneticPr fontId="3"/>
  </si>
  <si>
    <t>　セカンドライフの
　イベント費用の合計額</t>
    <rPh sb="15" eb="17">
      <t>ヒヨウ</t>
    </rPh>
    <rPh sb="18" eb="20">
      <t>ゴウケイ</t>
    </rPh>
    <rPh sb="20" eb="21">
      <t>ガク</t>
    </rPh>
    <phoneticPr fontId="3"/>
  </si>
  <si>
    <t>　自分なりに予算を計上</t>
    <rPh sb="1" eb="3">
      <t>ジブン</t>
    </rPh>
    <rPh sb="6" eb="8">
      <t>ヨサン</t>
    </rPh>
    <rPh sb="9" eb="11">
      <t>ケイジョウ</t>
    </rPh>
    <phoneticPr fontId="3"/>
  </si>
  <si>
    <t>　受け取れる見込額の合計</t>
    <rPh sb="1" eb="2">
      <t>ウ</t>
    </rPh>
    <rPh sb="3" eb="4">
      <t>ト</t>
    </rPh>
    <rPh sb="6" eb="8">
      <t>ミコ</t>
    </rPh>
    <rPh sb="8" eb="9">
      <t>ガク</t>
    </rPh>
    <rPh sb="10" eb="12">
      <t>ゴウケイ</t>
    </rPh>
    <phoneticPr fontId="3"/>
  </si>
  <si>
    <t>⑤退職金・企業年金・
　 私的年金</t>
    <rPh sb="1" eb="4">
      <t>タイショクキン</t>
    </rPh>
    <rPh sb="5" eb="7">
      <t>キギョウ</t>
    </rPh>
    <rPh sb="7" eb="9">
      <t>ネンキン</t>
    </rPh>
    <rPh sb="13" eb="15">
      <t>シテキ</t>
    </rPh>
    <rPh sb="15" eb="17">
      <t>ネンキン</t>
    </rPh>
    <phoneticPr fontId="3"/>
  </si>
  <si>
    <t>　　　＝</t>
    <phoneticPr fontId="3"/>
  </si>
  <si>
    <t>リタイア時点の貯蓄</t>
    <rPh sb="4" eb="6">
      <t>ジテン</t>
    </rPh>
    <rPh sb="7" eb="9">
      <t>チョチク</t>
    </rPh>
    <phoneticPr fontId="3"/>
  </si>
  <si>
    <t>⑥老後資金用の貯蓄</t>
    <rPh sb="1" eb="3">
      <t>ロウゴ</t>
    </rPh>
    <rPh sb="3" eb="6">
      <t>シキンヨウ</t>
    </rPh>
    <rPh sb="7" eb="9">
      <t>チョチク</t>
    </rPh>
    <phoneticPr fontId="3"/>
  </si>
  <si>
    <t>　リタイア後に必要なお金</t>
    <rPh sb="5" eb="6">
      <t>ゴ</t>
    </rPh>
    <rPh sb="7" eb="9">
      <t>ヒツヨウ</t>
    </rPh>
    <rPh sb="11" eb="12">
      <t>カネ</t>
    </rPh>
    <phoneticPr fontId="3"/>
  </si>
  <si>
    <t>　退職金1500万円
　＋個人年金500万円</t>
    <rPh sb="1" eb="4">
      <t>タイショクキン</t>
    </rPh>
    <rPh sb="8" eb="10">
      <t>マンエン</t>
    </rPh>
    <rPh sb="13" eb="15">
      <t>コジン</t>
    </rPh>
    <rPh sb="15" eb="17">
      <t>ネンキン</t>
    </rPh>
    <rPh sb="20" eb="22">
      <t>マンエン</t>
    </rPh>
    <phoneticPr fontId="3"/>
  </si>
  <si>
    <t>　リタイア後に必要なお金
　（①＋②＋③）－（④＋⑤)－⑥</t>
    <rPh sb="5" eb="6">
      <t>ゴ</t>
    </rPh>
    <rPh sb="7" eb="9">
      <t>ヒツヨウ</t>
    </rPh>
    <rPh sb="11" eb="12">
      <t>カネ</t>
    </rPh>
    <phoneticPr fontId="3"/>
  </si>
  <si>
    <t>－</t>
    <phoneticPr fontId="3"/>
  </si>
  <si>
    <t>※平均余命（65歳男性約20年、65歳女性約25年）を使っても構いませんが、安心できるプランにするためにも少し長めの期間で見積もるのが無難です。</t>
    <rPh sb="1" eb="3">
      <t>ヘイキン</t>
    </rPh>
    <rPh sb="3" eb="5">
      <t>ヨメイ</t>
    </rPh>
    <rPh sb="8" eb="9">
      <t>サイ</t>
    </rPh>
    <rPh sb="9" eb="11">
      <t>ダンセイ</t>
    </rPh>
    <rPh sb="11" eb="12">
      <t>ヤク</t>
    </rPh>
    <rPh sb="14" eb="15">
      <t>ネン</t>
    </rPh>
    <rPh sb="18" eb="19">
      <t>サイ</t>
    </rPh>
    <rPh sb="19" eb="21">
      <t>ジョセイ</t>
    </rPh>
    <rPh sb="21" eb="22">
      <t>ヤク</t>
    </rPh>
    <rPh sb="24" eb="25">
      <t>ネン</t>
    </rPh>
    <rPh sb="27" eb="28">
      <t>ツカ</t>
    </rPh>
    <rPh sb="31" eb="32">
      <t>カマ</t>
    </rPh>
    <rPh sb="38" eb="40">
      <t>アンシン</t>
    </rPh>
    <rPh sb="53" eb="54">
      <t>スコ</t>
    </rPh>
    <rPh sb="55" eb="56">
      <t>ナガ</t>
    </rPh>
    <rPh sb="58" eb="60">
      <t>キカン</t>
    </rPh>
    <rPh sb="61" eb="63">
      <t>ミツ</t>
    </rPh>
    <rPh sb="67" eb="69">
      <t>ブナン</t>
    </rPh>
    <phoneticPr fontId="3"/>
  </si>
  <si>
    <t>　公的年金（月額）×12カ月×必要年数※</t>
    <rPh sb="1" eb="3">
      <t>コウテキ</t>
    </rPh>
    <rPh sb="3" eb="5">
      <t>ネンキン</t>
    </rPh>
    <rPh sb="6" eb="8">
      <t>ゲツガク</t>
    </rPh>
    <rPh sb="13" eb="14">
      <t>ゲツ</t>
    </rPh>
    <rPh sb="15" eb="17">
      <t>ヒツヨウ</t>
    </rPh>
    <rPh sb="17" eb="19">
      <t>ネンスウ</t>
    </rPh>
    <phoneticPr fontId="3"/>
  </si>
  <si>
    <t>　結婚資金援助（100万円）
　＋リフォーム費用（500万円）＋旅行費用（50万円×10回）</t>
    <rPh sb="1" eb="3">
      <t>ケッコン</t>
    </rPh>
    <rPh sb="3" eb="5">
      <t>シキン</t>
    </rPh>
    <rPh sb="5" eb="7">
      <t>エンジョ</t>
    </rPh>
    <rPh sb="11" eb="13">
      <t>マンエン</t>
    </rPh>
    <rPh sb="22" eb="24">
      <t>ヒヨウ</t>
    </rPh>
    <rPh sb="29" eb="30">
      <t>エン</t>
    </rPh>
    <rPh sb="32" eb="34">
      <t>リョコウ</t>
    </rPh>
    <rPh sb="34" eb="36">
      <t>ヒヨウ</t>
    </rPh>
    <rPh sb="39" eb="41">
      <t>マンエン</t>
    </rPh>
    <rPh sb="44" eb="45">
      <t>カイ</t>
    </rPh>
    <phoneticPr fontId="3"/>
  </si>
  <si>
    <t>その他
（　　　　　　　　　　　　）</t>
    <rPh sb="2" eb="3">
      <t>タ</t>
    </rPh>
    <phoneticPr fontId="3"/>
  </si>
  <si>
    <t>残り期間
（完済日）</t>
    <rPh sb="0" eb="1">
      <t>ノコ</t>
    </rPh>
    <rPh sb="2" eb="4">
      <t>キカン</t>
    </rPh>
    <rPh sb="6" eb="9">
      <t>カンサイビ</t>
    </rPh>
    <phoneticPr fontId="6"/>
  </si>
  <si>
    <t>15年
（20**年*月*日）</t>
    <rPh sb="2" eb="3">
      <t>ネン</t>
    </rPh>
    <rPh sb="9" eb="10">
      <t>ネン</t>
    </rPh>
    <rPh sb="11" eb="12">
      <t>ガツ</t>
    </rPh>
    <rPh sb="13" eb="14">
      <t>ニチ</t>
    </rPh>
    <phoneticPr fontId="6"/>
  </si>
  <si>
    <t>60歳～69歳</t>
    <rPh sb="2" eb="3">
      <t>サイ</t>
    </rPh>
    <rPh sb="6" eb="7">
      <t>サイ</t>
    </rPh>
    <phoneticPr fontId="4"/>
  </si>
  <si>
    <t>⑥老後資金用の貯蓄</t>
    <rPh sb="1" eb="6">
      <t>ロウゴシキンヨウ</t>
    </rPh>
    <rPh sb="7" eb="9">
      <t>チョチク</t>
    </rPh>
    <phoneticPr fontId="3"/>
  </si>
  <si>
    <t xml:space="preserve">
財形貯蓄300万円＋定期預金500万円</t>
    <rPh sb="11" eb="13">
      <t>テイキ</t>
    </rPh>
    <rPh sb="13" eb="15">
      <t>ヨキン</t>
    </rPh>
    <rPh sb="18" eb="20">
      <t>マンエン</t>
    </rPh>
    <phoneticPr fontId="3"/>
  </si>
  <si>
    <t>円</t>
    <rPh sb="0" eb="1">
      <t>マドカ</t>
    </rPh>
    <phoneticPr fontId="3"/>
  </si>
  <si>
    <t>被保険者</t>
    <rPh sb="0" eb="4">
      <t>ヒホケンシャ</t>
    </rPh>
    <phoneticPr fontId="6"/>
  </si>
  <si>
    <t>夫</t>
    <phoneticPr fontId="6"/>
  </si>
  <si>
    <t>定期付終身（A社）</t>
    <rPh sb="0" eb="2">
      <t>テイキ</t>
    </rPh>
    <rPh sb="2" eb="3">
      <t>ツ</t>
    </rPh>
    <rPh sb="3" eb="5">
      <t>シュウシン</t>
    </rPh>
    <rPh sb="7" eb="8">
      <t>シャ</t>
    </rPh>
    <phoneticPr fontId="6"/>
  </si>
  <si>
    <t>終身保険</t>
    <rPh sb="0" eb="2">
      <t>シュウシン</t>
    </rPh>
    <rPh sb="2" eb="4">
      <t>ホケン</t>
    </rPh>
    <phoneticPr fontId="6"/>
  </si>
  <si>
    <t>本人の年齢</t>
    <rPh sb="0" eb="2">
      <t>ホンニン</t>
    </rPh>
    <rPh sb="3" eb="5">
      <t>ネンレイ</t>
    </rPh>
    <phoneticPr fontId="1"/>
  </si>
  <si>
    <t>配偶者の年齢</t>
    <rPh sb="0" eb="3">
      <t>ハイグウシャ</t>
    </rPh>
    <rPh sb="4" eb="6">
      <t>ネンレイ</t>
    </rPh>
    <phoneticPr fontId="1"/>
  </si>
  <si>
    <t>本人の収入・年金</t>
    <rPh sb="0" eb="2">
      <t>ホンニン</t>
    </rPh>
    <rPh sb="3" eb="5">
      <t>シュウニュウ</t>
    </rPh>
    <rPh sb="6" eb="8">
      <t>ネンキン</t>
    </rPh>
    <phoneticPr fontId="1"/>
  </si>
  <si>
    <t>配偶者の収入・年金</t>
    <rPh sb="0" eb="3">
      <t>ハイグウシャ</t>
    </rPh>
    <rPh sb="4" eb="6">
      <t>シュウニュウ</t>
    </rPh>
    <rPh sb="7" eb="9">
      <t>ネンキン</t>
    </rPh>
    <phoneticPr fontId="1"/>
  </si>
  <si>
    <t xml:space="preserve"> 上記はあくまでもキャッシュフロー表の一例です。ライフプランに合わせ、自由に加工してご利用ください。</t>
    <phoneticPr fontId="1"/>
  </si>
  <si>
    <t>50年後</t>
    <rPh sb="2" eb="3">
      <t>ネン</t>
    </rPh>
    <rPh sb="3" eb="4">
      <t>ゴ</t>
    </rPh>
    <phoneticPr fontId="1"/>
  </si>
  <si>
    <t>49年後</t>
    <rPh sb="2" eb="3">
      <t>ネン</t>
    </rPh>
    <rPh sb="3" eb="4">
      <t>ゴ</t>
    </rPh>
    <phoneticPr fontId="1"/>
  </si>
  <si>
    <t>48年後</t>
    <rPh sb="2" eb="3">
      <t>ネン</t>
    </rPh>
    <rPh sb="3" eb="4">
      <t>ゴ</t>
    </rPh>
    <phoneticPr fontId="1"/>
  </si>
  <si>
    <t>47年後</t>
    <rPh sb="2" eb="3">
      <t>ネン</t>
    </rPh>
    <rPh sb="3" eb="4">
      <t>ゴ</t>
    </rPh>
    <phoneticPr fontId="1"/>
  </si>
  <si>
    <t>46年後</t>
    <rPh sb="2" eb="3">
      <t>ネン</t>
    </rPh>
    <rPh sb="3" eb="4">
      <t>ゴ</t>
    </rPh>
    <phoneticPr fontId="1"/>
  </si>
  <si>
    <t>45年後</t>
    <rPh sb="2" eb="3">
      <t>ネン</t>
    </rPh>
    <rPh sb="3" eb="4">
      <t>ゴ</t>
    </rPh>
    <phoneticPr fontId="1"/>
  </si>
  <si>
    <t>44年後</t>
    <rPh sb="2" eb="3">
      <t>ネン</t>
    </rPh>
    <rPh sb="3" eb="4">
      <t>ゴ</t>
    </rPh>
    <phoneticPr fontId="1"/>
  </si>
  <si>
    <t>43年後</t>
    <rPh sb="2" eb="3">
      <t>ネン</t>
    </rPh>
    <rPh sb="3" eb="4">
      <t>ゴ</t>
    </rPh>
    <phoneticPr fontId="1"/>
  </si>
  <si>
    <t>42年後</t>
    <rPh sb="2" eb="3">
      <t>ネン</t>
    </rPh>
    <rPh sb="3" eb="4">
      <t>ゴ</t>
    </rPh>
    <phoneticPr fontId="1"/>
  </si>
  <si>
    <t>41年後</t>
    <rPh sb="2" eb="3">
      <t>ネン</t>
    </rPh>
    <rPh sb="3" eb="4">
      <t>ゴ</t>
    </rPh>
    <phoneticPr fontId="1"/>
  </si>
  <si>
    <t>40年後</t>
    <rPh sb="2" eb="3">
      <t>ネン</t>
    </rPh>
    <rPh sb="3" eb="4">
      <t>ゴ</t>
    </rPh>
    <phoneticPr fontId="1"/>
  </si>
  <si>
    <t>39年後</t>
    <rPh sb="2" eb="3">
      <t>ネン</t>
    </rPh>
    <rPh sb="3" eb="4">
      <t>ゴ</t>
    </rPh>
    <phoneticPr fontId="1"/>
  </si>
  <si>
    <t>38年後</t>
    <rPh sb="2" eb="3">
      <t>ネン</t>
    </rPh>
    <rPh sb="3" eb="4">
      <t>ゴ</t>
    </rPh>
    <phoneticPr fontId="1"/>
  </si>
  <si>
    <t>37年後</t>
    <rPh sb="2" eb="3">
      <t>ネン</t>
    </rPh>
    <rPh sb="3" eb="4">
      <t>ゴ</t>
    </rPh>
    <phoneticPr fontId="1"/>
  </si>
  <si>
    <t>36年後</t>
    <rPh sb="2" eb="3">
      <t>ネン</t>
    </rPh>
    <rPh sb="3" eb="4">
      <t>ゴ</t>
    </rPh>
    <phoneticPr fontId="1"/>
  </si>
  <si>
    <t>35年後</t>
    <rPh sb="2" eb="3">
      <t>ネン</t>
    </rPh>
    <rPh sb="3" eb="4">
      <t>ゴ</t>
    </rPh>
    <phoneticPr fontId="1"/>
  </si>
  <si>
    <t>34年後</t>
    <rPh sb="2" eb="3">
      <t>ネン</t>
    </rPh>
    <rPh sb="3" eb="4">
      <t>ゴ</t>
    </rPh>
    <phoneticPr fontId="1"/>
  </si>
  <si>
    <t>33年後</t>
    <rPh sb="2" eb="3">
      <t>ネン</t>
    </rPh>
    <rPh sb="3" eb="4">
      <t>ゴ</t>
    </rPh>
    <phoneticPr fontId="1"/>
  </si>
  <si>
    <t>32年後</t>
    <rPh sb="2" eb="3">
      <t>ネン</t>
    </rPh>
    <rPh sb="3" eb="4">
      <t>ゴ</t>
    </rPh>
    <phoneticPr fontId="1"/>
  </si>
  <si>
    <t>31年後</t>
    <rPh sb="2" eb="3">
      <t>ネン</t>
    </rPh>
    <rPh sb="3" eb="4">
      <t>ゴ</t>
    </rPh>
    <phoneticPr fontId="1"/>
  </si>
  <si>
    <t>30年後</t>
    <rPh sb="2" eb="3">
      <t>ネン</t>
    </rPh>
    <rPh sb="3" eb="4">
      <t>ゴ</t>
    </rPh>
    <phoneticPr fontId="1"/>
  </si>
  <si>
    <t>29年後</t>
    <rPh sb="2" eb="3">
      <t>ネン</t>
    </rPh>
    <rPh sb="3" eb="4">
      <t>ゴ</t>
    </rPh>
    <phoneticPr fontId="1"/>
  </si>
  <si>
    <t>28年後</t>
    <rPh sb="2" eb="3">
      <t>ネン</t>
    </rPh>
    <rPh sb="3" eb="4">
      <t>ゴ</t>
    </rPh>
    <phoneticPr fontId="1"/>
  </si>
  <si>
    <t>27年後</t>
    <rPh sb="2" eb="3">
      <t>ネン</t>
    </rPh>
    <rPh sb="3" eb="4">
      <t>ゴ</t>
    </rPh>
    <phoneticPr fontId="1"/>
  </si>
  <si>
    <t>26年後</t>
    <rPh sb="2" eb="3">
      <t>ネン</t>
    </rPh>
    <rPh sb="3" eb="4">
      <t>ゴ</t>
    </rPh>
    <phoneticPr fontId="1"/>
  </si>
  <si>
    <t>25年後</t>
    <rPh sb="2" eb="3">
      <t>ネン</t>
    </rPh>
    <rPh sb="3" eb="4">
      <t>ゴ</t>
    </rPh>
    <phoneticPr fontId="1"/>
  </si>
  <si>
    <t>24年後</t>
    <rPh sb="2" eb="3">
      <t>ネン</t>
    </rPh>
    <rPh sb="3" eb="4">
      <t>ゴ</t>
    </rPh>
    <phoneticPr fontId="1"/>
  </si>
  <si>
    <t>23年後</t>
    <rPh sb="2" eb="3">
      <t>ネン</t>
    </rPh>
    <rPh sb="3" eb="4">
      <t>ゴ</t>
    </rPh>
    <phoneticPr fontId="1"/>
  </si>
  <si>
    <t>22年後</t>
    <rPh sb="2" eb="3">
      <t>ネン</t>
    </rPh>
    <rPh sb="3" eb="4">
      <t>ゴ</t>
    </rPh>
    <phoneticPr fontId="1"/>
  </si>
  <si>
    <t>21年後</t>
    <rPh sb="2" eb="3">
      <t>ネン</t>
    </rPh>
    <rPh sb="3" eb="4">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</si>
</sst>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6"/>
      <name val="ＭＳ Ｐゴシック"/>
      <family val="3"/>
      <charset val="128"/>
    </font>
    <font>
      <b/>
      <sz val="11"/>
      <name val="HGP行書体"/>
      <family val="4"/>
      <charset val="128"/>
    </font>
    <font>
      <sz val="6"/>
      <name val="ＭＳ Ｐゴシック"/>
      <family val="3"/>
      <charset val="128"/>
    </font>
    <font>
      <sz val="6"/>
      <name val="ＭＳ Ｐゴシック"/>
      <family val="3"/>
      <charset val="128"/>
    </font>
    <font>
      <sz val="11"/>
      <color indexed="8"/>
      <name val="HGP行書体"/>
      <family val="4"/>
      <charset val="128"/>
    </font>
    <font>
      <sz val="6"/>
      <name val="ＭＳ Ｐゴシック"/>
      <family val="3"/>
      <charset val="128"/>
    </font>
    <font>
      <sz val="12"/>
      <color indexed="8"/>
      <name val="ＭＳ Ｐゴシック"/>
      <family val="3"/>
      <charset val="128"/>
    </font>
    <font>
      <sz val="12"/>
      <color indexed="10"/>
      <name val="ＭＳ Ｐゴシック"/>
      <family val="3"/>
      <charset val="128"/>
    </font>
    <font>
      <sz val="12"/>
      <color indexed="30"/>
      <name val="ＭＳ Ｐゴシック"/>
      <family val="3"/>
      <charset val="128"/>
    </font>
    <font>
      <sz val="9"/>
      <color indexed="81"/>
      <name val="ＭＳ Ｐゴシック"/>
      <family val="3"/>
      <charset val="128"/>
    </font>
    <font>
      <b/>
      <sz val="9"/>
      <color indexed="81"/>
      <name val="ＭＳ Ｐゴシック"/>
      <family val="3"/>
      <charset val="128"/>
    </font>
    <font>
      <sz val="9"/>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1"/>
      <name val="ＭＳ Ｐゴシック"/>
      <family val="3"/>
      <charset val="128"/>
      <scheme val="minor"/>
    </font>
    <font>
      <sz val="11"/>
      <color theme="1"/>
      <name val="HGP行書体"/>
      <family val="4"/>
      <charset val="128"/>
    </font>
    <font>
      <b/>
      <sz val="11"/>
      <color theme="1"/>
      <name val="HGP行書体"/>
      <family val="4"/>
      <charset val="128"/>
    </font>
    <font>
      <sz val="14"/>
      <color theme="1"/>
      <name val="HGP行書体"/>
      <family val="4"/>
      <charset val="128"/>
    </font>
    <font>
      <sz val="2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18"/>
      <color theme="1"/>
      <name val="HGP行書体"/>
      <family val="4"/>
      <charset val="128"/>
    </font>
    <font>
      <sz val="16"/>
      <color theme="1"/>
      <name val="ＭＳ Ｐゴシック"/>
      <family val="3"/>
      <charset val="128"/>
      <scheme val="minor"/>
    </font>
    <font>
      <sz val="16"/>
      <color theme="1" tint="0.34998626667073579"/>
      <name val="ＭＳ Ｐゴシック"/>
      <family val="3"/>
      <charset val="128"/>
      <scheme val="minor"/>
    </font>
    <font>
      <sz val="8"/>
      <color theme="1" tint="0.34998626667073579"/>
      <name val="ＭＳ Ｐゴシック"/>
      <family val="3"/>
      <charset val="128"/>
      <scheme val="minor"/>
    </font>
    <font>
      <b/>
      <sz val="24"/>
      <color theme="1"/>
      <name val="ＭＳ Ｐゴシック"/>
      <family val="3"/>
      <charset val="128"/>
      <scheme val="minor"/>
    </font>
    <font>
      <b/>
      <sz val="9"/>
      <color rgb="FF0070C0"/>
      <name val="ＭＳ Ｐゴシック"/>
      <family val="3"/>
      <charset val="128"/>
      <scheme val="minor"/>
    </font>
    <font>
      <b/>
      <sz val="10"/>
      <color theme="1"/>
      <name val="ＭＳ Ｐゴシック"/>
      <family val="3"/>
      <charset val="128"/>
      <scheme val="minor"/>
    </font>
    <font>
      <b/>
      <sz val="11"/>
      <color rgb="FF0070C0"/>
      <name val="ＭＳ Ｐゴシック"/>
      <family val="3"/>
      <charset val="128"/>
      <scheme val="minor"/>
    </font>
    <font>
      <b/>
      <sz val="12"/>
      <color theme="1"/>
      <name val="ＭＳ Ｐゴシック"/>
      <family val="3"/>
      <charset val="128"/>
      <scheme val="minor"/>
    </font>
    <font>
      <b/>
      <sz val="20"/>
      <color theme="1"/>
      <name val="ＭＳ Ｐゴシック"/>
      <family val="3"/>
      <charset val="128"/>
      <scheme val="minor"/>
    </font>
    <font>
      <sz val="6"/>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AEEF3"/>
        <bgColor indexed="64"/>
      </patternFill>
    </fill>
    <fill>
      <patternFill patternType="solid">
        <fgColor rgb="FF99CCFF"/>
        <bgColor indexed="64"/>
      </patternFill>
    </fill>
  </fills>
  <borders count="69">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rgb="FF0070C0"/>
      </right>
      <top/>
      <bottom style="medium">
        <color rgb="FF0070C0"/>
      </bottom>
      <diagonal/>
    </border>
    <border>
      <left style="medium">
        <color rgb="FF0070C0"/>
      </left>
      <right style="thin">
        <color indexed="64"/>
      </right>
      <top style="thin">
        <color indexed="64"/>
      </top>
      <bottom style="thin">
        <color indexed="64"/>
      </bottom>
      <diagonal/>
    </border>
    <border>
      <left style="medium">
        <color rgb="FF0070C0"/>
      </left>
      <right style="medium">
        <color rgb="FF0070C0"/>
      </right>
      <top style="medium">
        <color rgb="FF0070C0"/>
      </top>
      <bottom style="medium">
        <color rgb="FF0070C0"/>
      </bottom>
      <diagonal/>
    </border>
    <border>
      <left style="thin">
        <color indexed="64"/>
      </left>
      <right style="thin">
        <color indexed="64"/>
      </right>
      <top style="thin">
        <color indexed="64"/>
      </top>
      <bottom style="medium">
        <color rgb="FF0070C0"/>
      </bottom>
      <diagonal/>
    </border>
    <border>
      <left style="medium">
        <color rgb="FFFF0000"/>
      </left>
      <right/>
      <top style="medium">
        <color rgb="FFFF0000"/>
      </top>
      <bottom/>
      <diagonal/>
    </border>
    <border>
      <left style="medium">
        <color rgb="FFFF0000"/>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style="medium">
        <color rgb="FF0070C0"/>
      </left>
      <right/>
      <top/>
      <bottom style="medium">
        <color rgb="FF0070C0"/>
      </bottom>
      <diagonal/>
    </border>
    <border>
      <left style="thin">
        <color indexed="64"/>
      </left>
      <right style="thin">
        <color indexed="64"/>
      </right>
      <top style="medium">
        <color rgb="FFFF0000"/>
      </top>
      <bottom style="thin">
        <color indexed="64"/>
      </bottom>
      <diagonal/>
    </border>
    <border>
      <left/>
      <right style="thin">
        <color rgb="FF0070C0"/>
      </right>
      <top style="thin">
        <color rgb="FF0070C0"/>
      </top>
      <bottom/>
      <diagonal/>
    </border>
    <border>
      <left/>
      <right style="thin">
        <color rgb="FF0070C0"/>
      </right>
      <top/>
      <bottom/>
      <diagonal/>
    </border>
    <border>
      <left/>
      <right style="thin">
        <color rgb="FF0070C0"/>
      </right>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right style="medium">
        <color theme="3" tint="0.39994506668294322"/>
      </right>
      <top/>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medium">
        <color theme="3" tint="0.39991454817346722"/>
      </left>
      <right/>
      <top style="medium">
        <color theme="3" tint="0.39994506668294322"/>
      </top>
      <bottom/>
      <diagonal/>
    </border>
    <border>
      <left style="medium">
        <color theme="3" tint="0.39991454817346722"/>
      </left>
      <right/>
      <top/>
      <bottom/>
      <diagonal/>
    </border>
    <border>
      <left style="medium">
        <color theme="3" tint="0.39991454817346722"/>
      </left>
      <right/>
      <top/>
      <bottom style="medium">
        <color theme="3" tint="0.39994506668294322"/>
      </bottom>
      <diagonal/>
    </border>
    <border>
      <left/>
      <right/>
      <top style="medium">
        <color rgb="FF0070C0"/>
      </top>
      <bottom/>
      <diagonal/>
    </border>
    <border>
      <left/>
      <right style="medium">
        <color theme="3" tint="0.39991454817346722"/>
      </right>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22">
    <xf numFmtId="0" fontId="0" fillId="0" borderId="0" xfId="0">
      <alignment vertical="center"/>
    </xf>
    <xf numFmtId="0" fontId="0" fillId="0" borderId="0" xfId="0" applyAlignment="1">
      <alignment horizontal="center" vertical="center" wrapText="1"/>
    </xf>
    <xf numFmtId="0" fontId="17" fillId="0" borderId="0" xfId="0" applyFont="1">
      <alignment vertical="center"/>
    </xf>
    <xf numFmtId="0" fontId="18"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28" fillId="0" borderId="0" xfId="0" applyFont="1">
      <alignment vertical="center"/>
    </xf>
    <xf numFmtId="0" fontId="15" fillId="2" borderId="0" xfId="0" applyFont="1" applyFill="1" applyAlignment="1" applyProtection="1">
      <alignment horizontal="center" vertical="center" wrapText="1"/>
      <protection locked="0"/>
    </xf>
    <xf numFmtId="0" fontId="0" fillId="0" borderId="9" xfId="0" applyBorder="1" applyAlignment="1" applyProtection="1">
      <alignment vertical="center" wrapText="1"/>
      <protection locked="0"/>
    </xf>
    <xf numFmtId="0" fontId="19" fillId="2" borderId="0" xfId="0" applyFont="1" applyFill="1" applyAlignment="1" applyProtection="1">
      <alignment horizontal="center" vertical="center" wrapText="1"/>
      <protection locked="0"/>
    </xf>
    <xf numFmtId="0" fontId="0" fillId="0" borderId="0" xfId="0" applyAlignment="1"/>
    <xf numFmtId="0" fontId="15" fillId="6" borderId="2" xfId="0" applyFont="1" applyFill="1" applyBorder="1" applyAlignment="1">
      <alignment horizontal="center" vertical="center" wrapText="1"/>
    </xf>
    <xf numFmtId="0" fontId="21" fillId="2" borderId="0" xfId="0" applyFont="1" applyFill="1" applyAlignment="1">
      <alignment horizontal="center" vertical="center" wrapText="1"/>
    </xf>
    <xf numFmtId="0" fontId="15" fillId="6" borderId="1" xfId="0" applyFont="1" applyFill="1" applyBorder="1" applyAlignment="1">
      <alignment horizontal="center" vertical="center" wrapText="1"/>
    </xf>
    <xf numFmtId="0" fontId="16" fillId="0" borderId="0" xfId="0" applyFont="1">
      <alignment vertical="center"/>
    </xf>
    <xf numFmtId="0" fontId="20" fillId="0" borderId="0" xfId="0" applyFont="1">
      <alignment vertical="center"/>
    </xf>
    <xf numFmtId="0" fontId="19" fillId="3"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19" fillId="3" borderId="1" xfId="0" applyFont="1" applyFill="1" applyBorder="1" applyAlignment="1">
      <alignment horizontal="center" vertical="center" wrapText="1"/>
    </xf>
    <xf numFmtId="0" fontId="19" fillId="0" borderId="0" xfId="0" applyFont="1" applyAlignment="1">
      <alignment horizontal="center" vertical="center" wrapText="1"/>
    </xf>
    <xf numFmtId="0" fontId="0" fillId="0" borderId="0" xfId="0" applyAlignment="1">
      <alignment vertical="center" wrapText="1"/>
    </xf>
    <xf numFmtId="0" fontId="0" fillId="0" borderId="8" xfId="0" applyBorder="1" applyProtection="1">
      <alignment vertical="center"/>
      <protection locked="0"/>
    </xf>
    <xf numFmtId="0" fontId="0" fillId="0" borderId="8" xfId="0" applyBorder="1" applyAlignment="1" applyProtection="1">
      <alignment vertical="center" wrapText="1"/>
      <protection locked="0"/>
    </xf>
    <xf numFmtId="0" fontId="0" fillId="0" borderId="6" xfId="0" applyBorder="1" applyProtection="1">
      <alignment vertical="center"/>
      <protection locked="0"/>
    </xf>
    <xf numFmtId="0" fontId="0" fillId="0" borderId="31" xfId="0" applyBorder="1" applyProtection="1">
      <alignment vertical="center"/>
      <protection locked="0"/>
    </xf>
    <xf numFmtId="0" fontId="0" fillId="0" borderId="12" xfId="0" applyBorder="1" applyProtection="1">
      <alignment vertical="center"/>
      <protection locked="0"/>
    </xf>
    <xf numFmtId="0" fontId="0" fillId="0" borderId="14" xfId="0" applyBorder="1" applyAlignment="1" applyProtection="1">
      <alignment vertical="center" wrapText="1"/>
      <protection locked="0"/>
    </xf>
    <xf numFmtId="0" fontId="0" fillId="0" borderId="32" xfId="0" applyBorder="1" applyProtection="1">
      <alignment vertical="center"/>
      <protection locked="0"/>
    </xf>
    <xf numFmtId="0" fontId="0" fillId="5" borderId="5" xfId="0" applyFill="1" applyBorder="1" applyAlignment="1">
      <alignment vertical="center" wrapText="1"/>
    </xf>
    <xf numFmtId="0" fontId="22" fillId="0" borderId="6" xfId="0" applyFont="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8" xfId="0" applyBorder="1" applyAlignment="1">
      <alignment vertical="center" wrapText="1"/>
    </xf>
    <xf numFmtId="0" fontId="22" fillId="0" borderId="31" xfId="0" applyFont="1" applyBorder="1" applyAlignment="1">
      <alignment horizontal="center" vertical="center"/>
    </xf>
    <xf numFmtId="0" fontId="0" fillId="4" borderId="5" xfId="0" applyFill="1" applyBorder="1">
      <alignment vertical="center"/>
    </xf>
    <xf numFmtId="0" fontId="0" fillId="0" borderId="6" xfId="0" applyBorder="1">
      <alignment vertical="center"/>
    </xf>
    <xf numFmtId="0" fontId="0" fillId="0" borderId="12" xfId="0" applyBorder="1">
      <alignment vertical="center"/>
    </xf>
    <xf numFmtId="0" fontId="0" fillId="0" borderId="13" xfId="0" applyBorder="1">
      <alignment vertical="center"/>
    </xf>
    <xf numFmtId="0" fontId="0" fillId="4" borderId="9"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4" xfId="0" applyBorder="1">
      <alignment vertical="center"/>
    </xf>
    <xf numFmtId="0" fontId="0" fillId="0" borderId="27" xfId="0" applyBorder="1" applyAlignment="1">
      <alignment vertical="center" wrapText="1"/>
    </xf>
    <xf numFmtId="0" fontId="0" fillId="0" borderId="27" xfId="0" applyBorder="1">
      <alignment vertical="center"/>
    </xf>
    <xf numFmtId="0" fontId="0" fillId="0" borderId="5" xfId="0" applyBorder="1" applyAlignment="1" applyProtection="1">
      <alignment vertical="center" wrapText="1"/>
      <protection locked="0"/>
    </xf>
    <xf numFmtId="0" fontId="0" fillId="7" borderId="6" xfId="0" applyFill="1" applyBorder="1" applyAlignment="1">
      <alignment horizontal="center" vertical="center"/>
    </xf>
    <xf numFmtId="0" fontId="20" fillId="0" borderId="6" xfId="0" applyFont="1" applyBorder="1">
      <alignment vertical="center"/>
    </xf>
    <xf numFmtId="0" fontId="20" fillId="0" borderId="7" xfId="0" applyFont="1" applyBorder="1">
      <alignment vertical="center"/>
    </xf>
    <xf numFmtId="0" fontId="20" fillId="0" borderId="5" xfId="0" applyFont="1" applyBorder="1">
      <alignment vertical="center"/>
    </xf>
    <xf numFmtId="0" fontId="20" fillId="0" borderId="5" xfId="0" applyFont="1" applyBorder="1" applyAlignment="1">
      <alignment horizontal="left" vertical="center"/>
    </xf>
    <xf numFmtId="0" fontId="0" fillId="0" borderId="5" xfId="0" applyBorder="1" applyProtection="1">
      <alignment vertical="center"/>
      <protection locked="0"/>
    </xf>
    <xf numFmtId="0" fontId="0" fillId="0" borderId="15" xfId="0" applyBorder="1" applyProtection="1">
      <alignment vertical="center"/>
      <protection locked="0"/>
    </xf>
    <xf numFmtId="0" fontId="0" fillId="0" borderId="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0" fillId="4" borderId="5" xfId="0" applyFont="1" applyFill="1" applyBorder="1" applyAlignment="1">
      <alignment horizontal="center" vertical="center"/>
    </xf>
    <xf numFmtId="0" fontId="0" fillId="0" borderId="5" xfId="0" applyBorder="1">
      <alignment vertical="center"/>
    </xf>
    <xf numFmtId="0" fontId="20" fillId="0" borderId="5" xfId="0" applyFont="1" applyBorder="1" applyAlignment="1">
      <alignment horizontal="center" vertical="center"/>
    </xf>
    <xf numFmtId="0" fontId="0" fillId="0" borderId="15" xfId="0" applyBorder="1">
      <alignment vertical="center"/>
    </xf>
    <xf numFmtId="0" fontId="20" fillId="0" borderId="15" xfId="0" applyFont="1" applyBorder="1" applyAlignment="1">
      <alignment horizontal="center" vertical="center"/>
    </xf>
    <xf numFmtId="0" fontId="0" fillId="6" borderId="9" xfId="0" applyFill="1" applyBorder="1">
      <alignment vertical="center"/>
    </xf>
    <xf numFmtId="0" fontId="20" fillId="6" borderId="9" xfId="0" applyFont="1" applyFill="1" applyBorder="1" applyAlignment="1">
      <alignment horizontal="center" vertical="center"/>
    </xf>
    <xf numFmtId="0" fontId="20" fillId="0" borderId="0" xfId="0" applyFont="1" applyAlignment="1">
      <alignment horizontal="center" vertical="center"/>
    </xf>
    <xf numFmtId="38" fontId="20" fillId="0" borderId="5" xfId="1" applyFont="1" applyBorder="1" applyAlignment="1" applyProtection="1">
      <alignment horizontal="center" vertical="center"/>
    </xf>
    <xf numFmtId="0" fontId="0" fillId="4" borderId="5" xfId="0" applyFill="1" applyBorder="1" applyAlignment="1">
      <alignment horizontal="center" vertical="center"/>
    </xf>
    <xf numFmtId="0" fontId="0" fillId="6" borderId="9" xfId="0" applyFill="1" applyBorder="1" applyAlignment="1">
      <alignment horizontal="center" vertical="center"/>
    </xf>
    <xf numFmtId="0" fontId="0" fillId="0" borderId="5" xfId="0" applyBorder="1" applyAlignment="1">
      <alignment horizontal="center" vertical="center"/>
    </xf>
    <xf numFmtId="38" fontId="13" fillId="0" borderId="5" xfId="1" applyFont="1" applyBorder="1" applyAlignment="1" applyProtection="1">
      <alignment horizontal="center" vertical="center"/>
    </xf>
    <xf numFmtId="0" fontId="0" fillId="0" borderId="9" xfId="0" applyBorder="1" applyProtection="1">
      <alignment vertical="center"/>
      <protection locked="0"/>
    </xf>
    <xf numFmtId="0" fontId="0" fillId="7" borderId="5" xfId="0" applyFill="1" applyBorder="1" applyAlignment="1">
      <alignment horizontal="center" vertical="center"/>
    </xf>
    <xf numFmtId="0" fontId="20" fillId="5" borderId="5" xfId="0" applyFont="1" applyFill="1" applyBorder="1" applyAlignment="1">
      <alignment vertical="center" wrapText="1"/>
    </xf>
    <xf numFmtId="0" fontId="20" fillId="0" borderId="5" xfId="0" applyFont="1" applyBorder="1" applyAlignment="1">
      <alignment horizontal="right" vertical="center"/>
    </xf>
    <xf numFmtId="3" fontId="20" fillId="0" borderId="6" xfId="0" applyNumberFormat="1" applyFont="1" applyBorder="1" applyAlignment="1">
      <alignment horizontal="right" vertical="center"/>
    </xf>
    <xf numFmtId="0" fontId="0" fillId="0" borderId="9" xfId="0" applyBorder="1" applyAlignment="1">
      <alignment horizontal="center" vertical="center"/>
    </xf>
    <xf numFmtId="38" fontId="17" fillId="0" borderId="0" xfId="1" applyFont="1" applyFill="1" applyBorder="1" applyAlignment="1" applyProtection="1">
      <alignment horizontal="right" vertical="center" wrapText="1"/>
      <protection locked="0"/>
    </xf>
    <xf numFmtId="0" fontId="17" fillId="0" borderId="0" xfId="0" applyFont="1" applyAlignment="1">
      <alignment horizontal="center" vertical="center" wrapText="1"/>
    </xf>
    <xf numFmtId="0" fontId="0" fillId="4" borderId="19" xfId="0" applyFill="1" applyBorder="1">
      <alignment vertical="center"/>
    </xf>
    <xf numFmtId="0" fontId="0" fillId="4" borderId="18" xfId="0" applyFill="1" applyBorder="1">
      <alignment vertical="center"/>
    </xf>
    <xf numFmtId="0" fontId="0" fillId="4" borderId="18" xfId="0" applyFill="1" applyBorder="1" applyAlignment="1">
      <alignment horizontal="center" vertical="center" wrapText="1"/>
    </xf>
    <xf numFmtId="0" fontId="0" fillId="4" borderId="20" xfId="0" applyFill="1" applyBorder="1">
      <alignment vertical="center"/>
    </xf>
    <xf numFmtId="0" fontId="0" fillId="4" borderId="21" xfId="0" applyFill="1" applyBorder="1">
      <alignment vertical="center"/>
    </xf>
    <xf numFmtId="0" fontId="0" fillId="4" borderId="22" xfId="0" applyFill="1" applyBorder="1">
      <alignment vertical="center"/>
    </xf>
    <xf numFmtId="0" fontId="0" fillId="4" borderId="0" xfId="0" applyFill="1" applyAlignment="1">
      <alignment horizontal="center" vertical="center" wrapText="1"/>
    </xf>
    <xf numFmtId="0" fontId="0" fillId="4" borderId="0" xfId="0" applyFill="1">
      <alignment vertical="center"/>
    </xf>
    <xf numFmtId="0" fontId="23" fillId="0" borderId="0" xfId="0" applyFont="1" applyAlignment="1">
      <alignment horizontal="center" vertical="center" wrapText="1"/>
    </xf>
    <xf numFmtId="38" fontId="17" fillId="0" borderId="0" xfId="1" applyFont="1" applyFill="1" applyBorder="1" applyAlignment="1" applyProtection="1">
      <alignment horizontal="center" vertical="center" wrapText="1"/>
    </xf>
    <xf numFmtId="0" fontId="23" fillId="0" borderId="0" xfId="0" applyFont="1" applyAlignment="1">
      <alignment vertical="center" wrapText="1"/>
    </xf>
    <xf numFmtId="0" fontId="0" fillId="4" borderId="23" xfId="0" applyFill="1" applyBorder="1">
      <alignment vertical="center"/>
    </xf>
    <xf numFmtId="38" fontId="17" fillId="4" borderId="25" xfId="1" applyFont="1" applyFill="1" applyBorder="1" applyAlignment="1" applyProtection="1">
      <alignment horizontal="center" vertical="center" wrapText="1"/>
    </xf>
    <xf numFmtId="0" fontId="0" fillId="4" borderId="25" xfId="0" applyFill="1" applyBorder="1">
      <alignment vertical="center"/>
    </xf>
    <xf numFmtId="0" fontId="0" fillId="4" borderId="24" xfId="0" applyFill="1" applyBorder="1">
      <alignment vertical="center"/>
    </xf>
    <xf numFmtId="0" fontId="0" fillId="0" borderId="18" xfId="0" applyBorder="1">
      <alignment vertical="center"/>
    </xf>
    <xf numFmtId="0" fontId="0" fillId="0" borderId="46" xfId="0" applyBorder="1">
      <alignment vertical="center"/>
    </xf>
    <xf numFmtId="0" fontId="0" fillId="0" borderId="58" xfId="0" applyBorder="1">
      <alignment vertical="center"/>
    </xf>
    <xf numFmtId="38" fontId="17" fillId="0" borderId="58" xfId="1" applyFont="1" applyFill="1" applyBorder="1" applyAlignment="1" applyProtection="1">
      <alignment horizontal="right" vertical="center" wrapText="1"/>
    </xf>
    <xf numFmtId="0" fontId="0" fillId="4" borderId="25" xfId="0" applyFill="1" applyBorder="1" applyAlignment="1">
      <alignment horizontal="center" vertical="center" wrapText="1"/>
    </xf>
    <xf numFmtId="0" fontId="0" fillId="0" borderId="16" xfId="0" applyBorder="1">
      <alignment vertical="center"/>
    </xf>
    <xf numFmtId="0" fontId="0" fillId="0" borderId="3" xfId="0" applyBorder="1">
      <alignment vertical="center"/>
    </xf>
    <xf numFmtId="0" fontId="0" fillId="0" borderId="3" xfId="0" applyBorder="1" applyAlignment="1">
      <alignment horizontal="center" vertical="center" wrapText="1"/>
    </xf>
    <xf numFmtId="0" fontId="0" fillId="0" borderId="17" xfId="0" applyBorder="1">
      <alignment vertical="center"/>
    </xf>
    <xf numFmtId="0" fontId="0" fillId="0" borderId="2" xfId="0" applyBorder="1">
      <alignment vertical="center"/>
    </xf>
    <xf numFmtId="0" fontId="0" fillId="0" borderId="1" xfId="0" applyBorder="1">
      <alignment vertical="center"/>
    </xf>
    <xf numFmtId="0" fontId="24" fillId="0" borderId="1" xfId="0" applyFont="1" applyBorder="1">
      <alignment vertical="center"/>
    </xf>
    <xf numFmtId="0" fontId="24" fillId="0" borderId="0" xfId="0" applyFont="1">
      <alignment vertical="center"/>
    </xf>
    <xf numFmtId="0" fontId="24" fillId="0" borderId="2" xfId="0" applyFont="1" applyBorder="1">
      <alignment vertical="center"/>
    </xf>
    <xf numFmtId="38" fontId="27" fillId="0" borderId="10" xfId="1" applyFont="1" applyFill="1" applyBorder="1" applyAlignment="1" applyProtection="1">
      <alignment horizontal="right" vertical="center" wrapText="1"/>
    </xf>
    <xf numFmtId="0" fontId="24" fillId="0" borderId="11" xfId="0" applyFont="1" applyBorder="1">
      <alignment vertical="center"/>
    </xf>
    <xf numFmtId="0" fontId="24" fillId="0" borderId="0" xfId="0" applyFont="1" applyAlignment="1">
      <alignment horizontal="center" vertical="center" wrapText="1"/>
    </xf>
    <xf numFmtId="38" fontId="27" fillId="0" borderId="0" xfId="1" applyFont="1" applyFill="1" applyBorder="1" applyAlignment="1" applyProtection="1">
      <alignment horizontal="right" vertical="center" wrapText="1"/>
    </xf>
    <xf numFmtId="0" fontId="24" fillId="0" borderId="10" xfId="0" applyFont="1" applyBorder="1">
      <alignment vertical="center"/>
    </xf>
    <xf numFmtId="38" fontId="27" fillId="0" borderId="4" xfId="1" applyFont="1" applyFill="1" applyBorder="1" applyAlignment="1" applyProtection="1">
      <alignment horizontal="right" vertical="center" wrapText="1"/>
    </xf>
    <xf numFmtId="0" fontId="24" fillId="0" borderId="4" xfId="0" applyFont="1" applyBorder="1">
      <alignment vertical="center"/>
    </xf>
    <xf numFmtId="0" fontId="25" fillId="0" borderId="0" xfId="0" applyFont="1" applyAlignment="1">
      <alignment horizontal="center" vertical="center" wrapText="1"/>
    </xf>
    <xf numFmtId="0" fontId="24" fillId="0" borderId="4" xfId="0" applyFont="1" applyBorder="1" applyAlignment="1">
      <alignment horizontal="center" vertical="center" wrapText="1"/>
    </xf>
    <xf numFmtId="0" fontId="32" fillId="0" borderId="0" xfId="0" applyFont="1" applyAlignment="1">
      <alignment vertical="center" wrapText="1"/>
    </xf>
    <xf numFmtId="0" fontId="27" fillId="0" borderId="10" xfId="0" applyFont="1" applyBorder="1" applyAlignment="1">
      <alignment horizontal="right" vertical="center" wrapText="1"/>
    </xf>
    <xf numFmtId="38" fontId="27" fillId="0" borderId="0" xfId="1" applyFont="1" applyFill="1" applyBorder="1" applyAlignment="1" applyProtection="1">
      <alignment vertical="center" wrapText="1"/>
    </xf>
    <xf numFmtId="38" fontId="27" fillId="0" borderId="66" xfId="1" applyFont="1" applyFill="1" applyBorder="1" applyAlignment="1" applyProtection="1">
      <alignment vertical="center" wrapText="1"/>
    </xf>
    <xf numFmtId="38" fontId="27" fillId="0" borderId="62" xfId="1" applyFont="1" applyFill="1" applyBorder="1" applyAlignment="1" applyProtection="1">
      <alignment vertical="center" wrapText="1"/>
    </xf>
    <xf numFmtId="0" fontId="24" fillId="0" borderId="63" xfId="0" applyFont="1" applyBorder="1">
      <alignment vertical="center"/>
    </xf>
    <xf numFmtId="0" fontId="0" fillId="0" borderId="4" xfId="0" applyBorder="1" applyAlignment="1">
      <alignment horizontal="center" vertical="center" wrapText="1"/>
    </xf>
    <xf numFmtId="0" fontId="24" fillId="0" borderId="28" xfId="0" applyFont="1"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14" xfId="0" applyBorder="1" applyProtection="1">
      <alignment vertical="center"/>
      <protection locked="0"/>
    </xf>
    <xf numFmtId="0" fontId="24" fillId="0" borderId="28" xfId="0" applyFont="1" applyBorder="1" applyAlignment="1">
      <alignment vertical="center" wrapText="1"/>
    </xf>
    <xf numFmtId="0" fontId="0" fillId="0" borderId="30" xfId="0" applyBorder="1">
      <alignment vertical="center"/>
    </xf>
    <xf numFmtId="0" fontId="0" fillId="0" borderId="4" xfId="0" applyBorder="1" applyAlignment="1">
      <alignment vertical="center" wrapText="1"/>
    </xf>
    <xf numFmtId="0" fontId="14" fillId="0" borderId="0" xfId="0" applyFont="1">
      <alignment vertical="center"/>
    </xf>
    <xf numFmtId="0" fontId="0" fillId="7" borderId="5" xfId="0" applyFill="1" applyBorder="1">
      <alignment vertical="center"/>
    </xf>
    <xf numFmtId="0" fontId="20" fillId="0" borderId="5" xfId="0" applyFont="1" applyBorder="1" applyAlignment="1">
      <alignment vertical="center" wrapText="1"/>
    </xf>
    <xf numFmtId="0" fontId="0" fillId="0" borderId="23" xfId="0" applyBorder="1" applyAlignment="1" applyProtection="1">
      <alignment horizontal="center" vertical="center"/>
      <protection locked="0"/>
    </xf>
    <xf numFmtId="0" fontId="17" fillId="0" borderId="0" xfId="0" applyFont="1" applyAlignment="1">
      <alignment horizontal="left" vertical="center"/>
    </xf>
    <xf numFmtId="0" fontId="0" fillId="7" borderId="5" xfId="0" applyFill="1" applyBorder="1" applyAlignment="1">
      <alignment horizontal="right" vertical="center"/>
    </xf>
    <xf numFmtId="0" fontId="0" fillId="7" borderId="43" xfId="0" applyFill="1" applyBorder="1" applyAlignment="1">
      <alignment horizontal="center" vertical="center"/>
    </xf>
    <xf numFmtId="0" fontId="0" fillId="7" borderId="44" xfId="0" applyFill="1" applyBorder="1" applyAlignment="1">
      <alignment horizontal="center" vertical="center"/>
    </xf>
    <xf numFmtId="0" fontId="0" fillId="7" borderId="41" xfId="0" applyFill="1" applyBorder="1" applyAlignment="1">
      <alignment horizontal="center" vertical="center"/>
    </xf>
    <xf numFmtId="0" fontId="0" fillId="7" borderId="40" xfId="0" applyFill="1" applyBorder="1" applyAlignment="1">
      <alignment horizontal="center" vertical="center"/>
    </xf>
    <xf numFmtId="0" fontId="0" fillId="4" borderId="5" xfId="0" applyFill="1" applyBorder="1" applyAlignment="1">
      <alignment horizontal="right" vertical="center"/>
    </xf>
    <xf numFmtId="38" fontId="13" fillId="0" borderId="47" xfId="1" applyFont="1" applyBorder="1" applyAlignment="1" applyProtection="1">
      <alignment horizontal="center" vertical="center"/>
    </xf>
    <xf numFmtId="38" fontId="13" fillId="0" borderId="9" xfId="1" applyFont="1" applyBorder="1" applyAlignment="1" applyProtection="1">
      <alignment horizontal="center" vertical="center"/>
    </xf>
    <xf numFmtId="0" fontId="0" fillId="4" borderId="42" xfId="0" applyFill="1" applyBorder="1" applyAlignment="1">
      <alignment horizontal="right" vertical="center"/>
    </xf>
    <xf numFmtId="0" fontId="0" fillId="4" borderId="41" xfId="0" applyFill="1" applyBorder="1" applyAlignment="1">
      <alignment horizontal="right" vertical="center"/>
    </xf>
    <xf numFmtId="38" fontId="13" fillId="0" borderId="40" xfId="1" applyFont="1" applyBorder="1" applyAlignment="1" applyProtection="1">
      <alignment horizontal="center" vertical="center"/>
    </xf>
    <xf numFmtId="38" fontId="13" fillId="4" borderId="5" xfId="1" applyFont="1" applyFill="1" applyBorder="1" applyAlignment="1" applyProtection="1">
      <alignment horizontal="center" vertical="center"/>
    </xf>
    <xf numFmtId="0" fontId="0" fillId="4" borderId="9" xfId="0" applyFill="1" applyBorder="1" applyAlignment="1">
      <alignment horizontal="right" vertical="center"/>
    </xf>
    <xf numFmtId="0" fontId="0" fillId="4" borderId="26" xfId="0" applyFill="1" applyBorder="1" applyAlignment="1">
      <alignment horizontal="right" vertical="center"/>
    </xf>
    <xf numFmtId="0" fontId="0" fillId="4" borderId="45" xfId="0" applyFill="1" applyBorder="1" applyAlignment="1">
      <alignment horizontal="right" vertical="center"/>
    </xf>
    <xf numFmtId="38" fontId="13" fillId="0" borderId="44" xfId="1" applyFont="1" applyBorder="1" applyAlignment="1" applyProtection="1">
      <alignment horizontal="center" vertical="center"/>
    </xf>
    <xf numFmtId="38" fontId="13" fillId="6" borderId="5" xfId="1" applyFont="1" applyFill="1" applyBorder="1" applyAlignment="1" applyProtection="1">
      <alignment horizontal="center" vertical="center"/>
    </xf>
    <xf numFmtId="0" fontId="26" fillId="0" borderId="0" xfId="0" applyFont="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right" vertical="center"/>
    </xf>
    <xf numFmtId="0" fontId="0" fillId="9" borderId="5" xfId="0" applyFill="1" applyBorder="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9" borderId="5" xfId="0" applyFill="1" applyBorder="1" applyAlignment="1">
      <alignment horizontal="center" vertical="center"/>
    </xf>
    <xf numFmtId="0" fontId="0" fillId="0" borderId="7" xfId="0" applyBorder="1" applyAlignment="1">
      <alignment vertical="center" wrapText="1"/>
    </xf>
    <xf numFmtId="0" fontId="0" fillId="0" borderId="13" xfId="0" applyBorder="1" applyAlignment="1">
      <alignment vertical="center" wrapText="1"/>
    </xf>
    <xf numFmtId="0" fontId="0" fillId="0" borderId="5" xfId="0" applyBorder="1" applyAlignment="1" applyProtection="1">
      <alignment horizontal="right" vertical="center"/>
      <protection locked="0"/>
    </xf>
    <xf numFmtId="0" fontId="24" fillId="0" borderId="5" xfId="0" applyFont="1" applyBorder="1" applyAlignment="1" applyProtection="1">
      <alignment vertical="center" wrapText="1"/>
      <protection locked="0"/>
    </xf>
    <xf numFmtId="38" fontId="13" fillId="0" borderId="5" xfId="1" applyFont="1" applyBorder="1" applyProtection="1">
      <alignment vertical="center"/>
      <protection locked="0"/>
    </xf>
    <xf numFmtId="38" fontId="13" fillId="0" borderId="26" xfId="1" applyFont="1" applyBorder="1" applyProtection="1">
      <alignment vertical="center"/>
      <protection locked="0"/>
    </xf>
    <xf numFmtId="38" fontId="13" fillId="0" borderId="15" xfId="1" applyFont="1" applyBorder="1" applyProtection="1">
      <alignment vertical="center"/>
      <protection locked="0"/>
    </xf>
    <xf numFmtId="0" fontId="0" fillId="0" borderId="26" xfId="0" applyBorder="1" applyProtection="1">
      <alignment vertical="center"/>
      <protection locked="0"/>
    </xf>
    <xf numFmtId="0" fontId="31" fillId="0" borderId="0" xfId="0" applyFont="1">
      <alignment vertical="center"/>
    </xf>
    <xf numFmtId="0" fontId="29" fillId="0" borderId="0" xfId="0" applyFont="1" applyAlignment="1">
      <alignment horizontal="right" vertical="center"/>
    </xf>
    <xf numFmtId="0" fontId="28" fillId="0" borderId="0" xfId="0" applyFont="1" applyAlignment="1">
      <alignment horizontal="center" vertical="center"/>
    </xf>
    <xf numFmtId="0" fontId="30" fillId="0" borderId="0" xfId="0" applyFont="1" applyAlignment="1">
      <alignment horizontal="right" vertical="center"/>
    </xf>
    <xf numFmtId="0" fontId="0" fillId="0" borderId="5" xfId="0" applyBorder="1" applyAlignment="1">
      <alignment horizontal="right" vertical="center"/>
    </xf>
    <xf numFmtId="0" fontId="0" fillId="9" borderId="5" xfId="0" applyFill="1" applyBorder="1" applyAlignment="1">
      <alignment horizontal="center" vertical="center" wrapText="1"/>
    </xf>
    <xf numFmtId="38" fontId="13" fillId="0" borderId="5" xfId="1" applyFont="1" applyBorder="1" applyProtection="1">
      <alignment vertical="center"/>
    </xf>
    <xf numFmtId="0" fontId="0" fillId="9" borderId="26" xfId="0" applyFill="1" applyBorder="1" applyAlignment="1">
      <alignment horizontal="center" vertical="center"/>
    </xf>
    <xf numFmtId="0" fontId="0" fillId="10" borderId="34" xfId="0" applyFill="1" applyBorder="1" applyAlignment="1">
      <alignment horizontal="center" vertical="center"/>
    </xf>
    <xf numFmtId="0" fontId="0" fillId="0" borderId="33" xfId="0" applyBorder="1">
      <alignment vertical="center"/>
    </xf>
    <xf numFmtId="0" fontId="0" fillId="5" borderId="9" xfId="0" applyFill="1" applyBorder="1" applyAlignment="1">
      <alignment horizontal="center" vertical="center"/>
    </xf>
    <xf numFmtId="0" fontId="0" fillId="5" borderId="5" xfId="0" applyFill="1" applyBorder="1" applyAlignment="1">
      <alignment horizontal="center" vertical="center"/>
    </xf>
    <xf numFmtId="0" fontId="0" fillId="5" borderId="5" xfId="0" applyFill="1" applyBorder="1" applyAlignment="1">
      <alignment horizontal="center" vertical="center" wrapText="1"/>
    </xf>
    <xf numFmtId="0" fontId="0" fillId="5" borderId="26" xfId="0" applyFill="1" applyBorder="1" applyAlignment="1">
      <alignment horizontal="center" vertical="center"/>
    </xf>
    <xf numFmtId="0" fontId="0" fillId="8" borderId="34" xfId="0" applyFill="1" applyBorder="1" applyAlignment="1">
      <alignment horizontal="center" vertical="center"/>
    </xf>
    <xf numFmtId="38" fontId="13" fillId="0" borderId="33" xfId="1" applyFont="1" applyBorder="1" applyProtection="1">
      <alignment vertical="center"/>
    </xf>
    <xf numFmtId="0" fontId="0" fillId="10" borderId="9" xfId="0" applyFill="1" applyBorder="1" applyAlignment="1">
      <alignment horizontal="center" vertical="center"/>
    </xf>
    <xf numFmtId="38" fontId="13" fillId="0" borderId="9" xfId="1" applyFont="1" applyBorder="1" applyProtection="1">
      <alignment vertical="center"/>
    </xf>
    <xf numFmtId="0" fontId="0" fillId="10" borderId="5" xfId="0" applyFill="1" applyBorder="1" applyAlignment="1">
      <alignment horizontal="center" vertical="center"/>
    </xf>
    <xf numFmtId="0" fontId="0" fillId="7" borderId="5" xfId="0" applyFill="1" applyBorder="1" applyAlignment="1">
      <alignment vertical="center" wrapText="1"/>
    </xf>
    <xf numFmtId="0" fontId="0" fillId="4" borderId="15" xfId="0" applyFill="1" applyBorder="1" applyAlignment="1" applyProtection="1">
      <alignment vertical="center" wrapText="1"/>
      <protection locked="0"/>
    </xf>
    <xf numFmtId="0" fontId="0" fillId="0" borderId="10" xfId="0" applyBorder="1" applyProtection="1">
      <alignment vertical="center"/>
      <protection locked="0"/>
    </xf>
    <xf numFmtId="0" fontId="0" fillId="8" borderId="5" xfId="0" applyFill="1" applyBorder="1" applyAlignment="1">
      <alignment horizontal="center" vertical="center"/>
    </xf>
    <xf numFmtId="0" fontId="0" fillId="8" borderId="15" xfId="0" applyFill="1" applyBorder="1" applyAlignment="1">
      <alignment horizontal="center" vertical="center"/>
    </xf>
    <xf numFmtId="0" fontId="0" fillId="6" borderId="9" xfId="0" applyFill="1" applyBorder="1" applyAlignment="1" applyProtection="1">
      <alignment horizontal="center" vertical="center"/>
      <protection locked="0"/>
    </xf>
    <xf numFmtId="0" fontId="0" fillId="0" borderId="0" xfId="0" applyAlignment="1">
      <alignment horizontal="right" vertical="center" indent="1"/>
    </xf>
    <xf numFmtId="0" fontId="24" fillId="0" borderId="11" xfId="0" applyFont="1" applyBorder="1" applyAlignment="1">
      <alignment horizontal="left" vertical="center"/>
    </xf>
    <xf numFmtId="0" fontId="0" fillId="0" borderId="39" xfId="0" applyBorder="1" applyAlignment="1">
      <alignment horizontal="left" vertical="center"/>
    </xf>
    <xf numFmtId="3" fontId="22" fillId="0" borderId="6" xfId="0" applyNumberFormat="1" applyFont="1" applyBorder="1" applyAlignment="1">
      <alignment horizontal="center" vertical="center"/>
    </xf>
    <xf numFmtId="3" fontId="22" fillId="0" borderId="8" xfId="0" applyNumberFormat="1" applyFont="1" applyBorder="1" applyAlignment="1">
      <alignment horizontal="center" vertical="center"/>
    </xf>
    <xf numFmtId="0" fontId="0" fillId="0" borderId="17"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49" xfId="0" applyBorder="1" applyAlignment="1" applyProtection="1">
      <alignment vertical="center" wrapText="1"/>
      <protection locked="0"/>
    </xf>
    <xf numFmtId="0" fontId="0" fillId="0" borderId="50" xfId="0"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3" xfId="0" applyBorder="1" applyAlignment="1" applyProtection="1">
      <alignment vertical="center" wrapText="1"/>
      <protection locked="0"/>
    </xf>
    <xf numFmtId="0" fontId="19" fillId="3" borderId="16"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7" xfId="0" applyBorder="1" applyAlignment="1">
      <alignment horizontal="center" vertical="center" wrapText="1"/>
    </xf>
    <xf numFmtId="0" fontId="19" fillId="3" borderId="2"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9" fillId="3" borderId="10"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15" fillId="6" borderId="16" xfId="0"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17" xfId="0" applyFill="1" applyBorder="1" applyAlignment="1">
      <alignment horizontal="center" vertical="center" wrapText="1"/>
    </xf>
    <xf numFmtId="0" fontId="15" fillId="6" borderId="2" xfId="0" applyFont="1" applyFill="1" applyBorder="1" applyAlignment="1">
      <alignment horizontal="center" vertical="center" wrapText="1"/>
    </xf>
    <xf numFmtId="0" fontId="0" fillId="6" borderId="0" xfId="0" applyFill="1" applyAlignment="1">
      <alignment horizontal="center" vertical="center" wrapText="1"/>
    </xf>
    <xf numFmtId="0" fontId="0" fillId="6" borderId="1" xfId="0" applyFill="1" applyBorder="1" applyAlignment="1">
      <alignment horizontal="center" vertical="center" wrapText="1"/>
    </xf>
    <xf numFmtId="0" fontId="15" fillId="6" borderId="10"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6" borderId="11" xfId="0" applyFill="1" applyBorder="1" applyAlignment="1">
      <alignment horizontal="center" vertical="center" wrapText="1"/>
    </xf>
    <xf numFmtId="0" fontId="20" fillId="0" borderId="17"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26" xfId="0" applyFont="1" applyBorder="1" applyAlignment="1">
      <alignment vertical="center" wrapText="1"/>
    </xf>
    <xf numFmtId="0" fontId="20" fillId="0" borderId="35" xfId="0" applyFont="1" applyBorder="1" applyAlignment="1">
      <alignment vertical="center" wrapText="1"/>
    </xf>
    <xf numFmtId="0" fontId="20" fillId="0" borderId="9" xfId="0" applyFont="1" applyBorder="1" applyAlignment="1">
      <alignment vertical="center" wrapText="1"/>
    </xf>
    <xf numFmtId="0" fontId="20" fillId="0" borderId="48" xfId="0" applyFont="1" applyBorder="1" applyAlignment="1">
      <alignment vertical="center" wrapText="1"/>
    </xf>
    <xf numFmtId="0" fontId="20" fillId="0" borderId="49" xfId="0" applyFont="1" applyBorder="1" applyAlignment="1">
      <alignment vertical="center" wrapText="1"/>
    </xf>
    <xf numFmtId="0" fontId="20" fillId="0" borderId="50" xfId="0" applyFont="1" applyBorder="1" applyAlignment="1">
      <alignment vertical="center" wrapText="1"/>
    </xf>
    <xf numFmtId="0" fontId="20" fillId="0" borderId="51" xfId="0" applyFont="1" applyBorder="1" applyAlignment="1">
      <alignment vertical="center" wrapText="1"/>
    </xf>
    <xf numFmtId="0" fontId="20" fillId="0" borderId="52" xfId="0" applyFont="1" applyBorder="1" applyAlignment="1">
      <alignment vertical="center" wrapText="1"/>
    </xf>
    <xf numFmtId="0" fontId="20" fillId="0" borderId="53" xfId="0" applyFont="1" applyBorder="1" applyAlignment="1">
      <alignment vertical="center" wrapText="1"/>
    </xf>
    <xf numFmtId="0" fontId="0" fillId="7" borderId="5" xfId="0" applyFill="1" applyBorder="1" applyAlignment="1">
      <alignment horizontal="center" vertical="center"/>
    </xf>
    <xf numFmtId="0" fontId="0" fillId="7" borderId="16" xfId="0" applyFill="1" applyBorder="1" applyAlignment="1">
      <alignment horizontal="center"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4" borderId="26" xfId="0" applyFill="1" applyBorder="1">
      <alignment vertical="center"/>
    </xf>
    <xf numFmtId="0" fontId="0" fillId="4" borderId="35" xfId="0" applyFill="1" applyBorder="1">
      <alignment vertical="center"/>
    </xf>
    <xf numFmtId="0" fontId="0" fillId="4" borderId="36" xfId="0" applyFill="1" applyBorder="1">
      <alignment vertical="center"/>
    </xf>
    <xf numFmtId="0" fontId="0" fillId="6" borderId="37" xfId="0" applyFill="1" applyBorder="1">
      <alignment vertical="center"/>
    </xf>
    <xf numFmtId="0" fontId="0" fillId="6" borderId="35" xfId="0" applyFill="1" applyBorder="1">
      <alignment vertical="center"/>
    </xf>
    <xf numFmtId="0" fontId="0" fillId="6" borderId="9" xfId="0" applyFill="1" applyBorder="1">
      <alignment vertical="center"/>
    </xf>
    <xf numFmtId="0" fontId="0" fillId="0" borderId="26"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9" xfId="0" applyBorder="1">
      <alignment vertical="center"/>
    </xf>
    <xf numFmtId="0" fontId="32" fillId="0" borderId="64" xfId="0" applyFont="1" applyBorder="1" applyAlignment="1">
      <alignment vertical="center" wrapText="1"/>
    </xf>
    <xf numFmtId="0" fontId="32" fillId="0" borderId="59" xfId="0" applyFont="1" applyBorder="1" applyAlignment="1">
      <alignment vertical="center" wrapText="1"/>
    </xf>
    <xf numFmtId="0" fontId="32" fillId="0" borderId="60" xfId="0" applyFont="1" applyBorder="1" applyAlignment="1">
      <alignment vertical="center" wrapText="1"/>
    </xf>
    <xf numFmtId="0" fontId="32" fillId="0" borderId="65" xfId="0" applyFont="1" applyBorder="1" applyAlignment="1">
      <alignment vertical="center" wrapText="1"/>
    </xf>
    <xf numFmtId="0" fontId="32" fillId="0" borderId="0" xfId="0" applyFont="1" applyAlignment="1">
      <alignment vertical="center" wrapText="1"/>
    </xf>
    <xf numFmtId="0" fontId="32" fillId="0" borderId="61" xfId="0" applyFont="1" applyBorder="1" applyAlignment="1">
      <alignment vertical="center" wrapText="1"/>
    </xf>
    <xf numFmtId="0" fontId="34" fillId="0" borderId="54" xfId="0" applyFont="1" applyBorder="1" applyAlignment="1">
      <alignment vertical="center" wrapText="1"/>
    </xf>
    <xf numFmtId="0" fontId="34" fillId="0" borderId="67" xfId="0" applyFont="1" applyBorder="1" applyAlignment="1">
      <alignment vertical="center" wrapText="1"/>
    </xf>
    <xf numFmtId="0" fontId="34" fillId="0" borderId="55" xfId="0" applyFont="1" applyBorder="1" applyAlignment="1">
      <alignment vertical="center" wrapText="1"/>
    </xf>
    <xf numFmtId="0" fontId="34" fillId="0" borderId="56" xfId="0" applyFont="1" applyBorder="1" applyAlignment="1">
      <alignment vertical="center" wrapText="1"/>
    </xf>
    <xf numFmtId="0" fontId="34" fillId="0" borderId="0" xfId="0" applyFont="1" applyAlignment="1">
      <alignment vertical="center" wrapText="1"/>
    </xf>
    <xf numFmtId="0" fontId="34" fillId="0" borderId="57" xfId="0" applyFont="1" applyBorder="1" applyAlignment="1">
      <alignment vertical="center" wrapText="1"/>
    </xf>
    <xf numFmtId="0" fontId="36" fillId="0" borderId="57" xfId="0" applyFont="1" applyBorder="1" applyAlignment="1">
      <alignment horizontal="center" vertical="center" wrapText="1"/>
    </xf>
    <xf numFmtId="0" fontId="36" fillId="0" borderId="68" xfId="0" applyFont="1" applyBorder="1" applyAlignment="1">
      <alignment horizontal="center" vertical="center" wrapText="1"/>
    </xf>
    <xf numFmtId="0" fontId="28" fillId="0" borderId="0" xfId="0" applyFont="1" applyAlignment="1">
      <alignment horizontal="center" vertical="center"/>
    </xf>
    <xf numFmtId="0" fontId="32"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25" fillId="0" borderId="0" xfId="0" applyFont="1" applyAlignment="1">
      <alignment horizontal="center" vertical="center" wrapText="1"/>
    </xf>
    <xf numFmtId="0" fontId="24" fillId="0" borderId="2" xfId="0" applyFont="1" applyBorder="1" applyAlignment="1">
      <alignment vertical="top"/>
    </xf>
    <xf numFmtId="0" fontId="24" fillId="0" borderId="1" xfId="0" applyFont="1" applyBorder="1" applyAlignment="1">
      <alignment vertical="top"/>
    </xf>
    <xf numFmtId="0" fontId="35" fillId="4" borderId="0" xfId="0" applyFont="1" applyFill="1" applyAlignment="1">
      <alignment horizontal="center" vertical="center" wrapText="1"/>
    </xf>
    <xf numFmtId="0" fontId="0" fillId="4" borderId="0" xfId="0" applyFill="1">
      <alignment vertical="center"/>
    </xf>
    <xf numFmtId="0" fontId="0" fillId="0" borderId="0" xfId="0">
      <alignment vertical="center"/>
    </xf>
    <xf numFmtId="0" fontId="24"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vertical="center" wrapText="1"/>
    </xf>
    <xf numFmtId="0" fontId="33" fillId="0" borderId="0" xfId="0" applyFont="1" applyAlignment="1">
      <alignment horizontal="center" vertical="center" wrapText="1"/>
    </xf>
    <xf numFmtId="0" fontId="16" fillId="0" borderId="0" xfId="0" applyFont="1">
      <alignment vertical="center"/>
    </xf>
    <xf numFmtId="0" fontId="32" fillId="0" borderId="16" xfId="0" applyFont="1" applyBorder="1">
      <alignment vertical="center"/>
    </xf>
    <xf numFmtId="0" fontId="24" fillId="0" borderId="17" xfId="0" applyFont="1" applyBorder="1">
      <alignment vertical="center"/>
    </xf>
    <xf numFmtId="0" fontId="32" fillId="0" borderId="16" xfId="0" applyFont="1" applyBorder="1" applyAlignment="1">
      <alignment horizontal="left" vertical="center" wrapText="1"/>
    </xf>
    <xf numFmtId="0" fontId="24" fillId="0" borderId="17" xfId="0" applyFont="1" applyBorder="1" applyAlignment="1">
      <alignment horizontal="left" vertical="center"/>
    </xf>
    <xf numFmtId="0" fontId="24" fillId="0" borderId="2" xfId="0" applyFont="1" applyBorder="1" applyAlignment="1">
      <alignment horizontal="left" vertical="center" wrapText="1"/>
    </xf>
    <xf numFmtId="0" fontId="24" fillId="0" borderId="1" xfId="0" applyFont="1" applyBorder="1" applyAlignment="1">
      <alignment horizontal="left" vertical="center"/>
    </xf>
    <xf numFmtId="0" fontId="0" fillId="0" borderId="0" xfId="0" applyAlignment="1">
      <alignment vertical="center" wrapText="1"/>
    </xf>
    <xf numFmtId="0" fontId="32" fillId="0" borderId="16" xfId="0" applyFont="1" applyBorder="1" applyAlignment="1">
      <alignment vertical="center" wrapText="1"/>
    </xf>
    <xf numFmtId="0" fontId="24" fillId="0" borderId="2" xfId="0" applyFont="1" applyBorder="1" applyAlignment="1">
      <alignment vertical="center" wrapText="1"/>
    </xf>
    <xf numFmtId="0" fontId="24" fillId="0" borderId="1" xfId="0" applyFont="1" applyBorder="1">
      <alignment vertical="center"/>
    </xf>
    <xf numFmtId="0" fontId="25" fillId="0" borderId="4" xfId="0" applyFont="1" applyBorder="1" applyAlignment="1">
      <alignment horizontal="center" vertical="center" wrapText="1"/>
    </xf>
    <xf numFmtId="0" fontId="24" fillId="0" borderId="2" xfId="0" applyFont="1" applyBorder="1" applyAlignment="1" applyProtection="1">
      <alignment horizontal="left" vertical="center" wrapText="1"/>
      <protection locked="0"/>
    </xf>
    <xf numFmtId="0" fontId="24" fillId="0" borderId="1" xfId="0" applyFont="1" applyBorder="1" applyAlignment="1" applyProtection="1">
      <alignment horizontal="left" vertical="center"/>
      <protection locked="0"/>
    </xf>
    <xf numFmtId="0" fontId="34" fillId="0" borderId="0" xfId="0" applyFont="1" applyAlignment="1">
      <alignment horizontal="left" vertical="center" wrapText="1"/>
    </xf>
    <xf numFmtId="0" fontId="0" fillId="0" borderId="0" xfId="0" applyAlignment="1">
      <alignment horizontal="left" vertical="center"/>
    </xf>
    <xf numFmtId="0" fontId="23" fillId="4" borderId="0" xfId="0" applyFont="1" applyFill="1" applyAlignment="1">
      <alignment horizontal="center" vertical="center" wrapText="1"/>
    </xf>
    <xf numFmtId="0" fontId="0" fillId="4" borderId="0" xfId="0" applyFill="1" applyAlignment="1">
      <alignment horizontal="center" vertical="center" wrapText="1"/>
    </xf>
    <xf numFmtId="0" fontId="23" fillId="4" borderId="0" xfId="0" applyFont="1" applyFill="1" applyAlignment="1">
      <alignment horizontal="center" vertical="top" wrapText="1"/>
    </xf>
    <xf numFmtId="0" fontId="0" fillId="4" borderId="0" xfId="0" applyFill="1" applyAlignment="1">
      <alignment horizontal="center" vertical="top" wrapText="1"/>
    </xf>
    <xf numFmtId="0" fontId="23" fillId="0" borderId="18" xfId="0" applyFont="1" applyBorder="1" applyAlignment="1">
      <alignment horizontal="center" vertical="center" wrapText="1"/>
    </xf>
    <xf numFmtId="0" fontId="0" fillId="0" borderId="18" xfId="0" applyBorder="1" applyAlignment="1">
      <alignment horizontal="center" vertical="center" wrapText="1"/>
    </xf>
    <xf numFmtId="0" fontId="15" fillId="0" borderId="0" xfId="0" applyFont="1" applyAlignment="1">
      <alignment horizontal="left" vertical="center"/>
    </xf>
    <xf numFmtId="38" fontId="0" fillId="0" borderId="23" xfId="0" applyNumberFormat="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3" xfId="0" applyBorder="1" applyAlignment="1" applyProtection="1">
      <alignment horizontal="right" vertical="center"/>
      <protection locked="0"/>
    </xf>
    <xf numFmtId="0" fontId="0" fillId="0" borderId="25" xfId="0" applyBorder="1" applyProtection="1">
      <alignment vertical="center"/>
      <protection locked="0"/>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0" borderId="30" xfId="0" applyBorder="1" applyAlignment="1">
      <alignment horizontal="center" vertical="center"/>
    </xf>
    <xf numFmtId="0" fontId="0" fillId="0" borderId="38"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9526</xdr:colOff>
      <xdr:row>15</xdr:row>
      <xdr:rowOff>38100</xdr:rowOff>
    </xdr:from>
    <xdr:to>
      <xdr:col>3</xdr:col>
      <xdr:colOff>794386</xdr:colOff>
      <xdr:row>15</xdr:row>
      <xdr:rowOff>381000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695326" y="381000"/>
          <a:ext cx="876300" cy="342900"/>
        </a:xfrm>
        <a:prstGeom prst="wedgeRoundRectCallout">
          <a:avLst>
            <a:gd name="adj1" fmla="val -35403"/>
            <a:gd name="adj2" fmla="val 86309"/>
            <a:gd name="adj3" fmla="val 16667"/>
          </a:avLst>
        </a:prstGeom>
        <a:solidFill>
          <a:sysClr val="window" lastClr="FFFFFF"/>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0070C0"/>
              </a:solidFill>
            </a:rPr>
            <a:t>どこで？</a:t>
          </a:r>
          <a:endParaRPr kumimoji="1" lang="en-US" altLang="ja-JP" sz="1100" b="1">
            <a:solidFill>
              <a:srgbClr val="0070C0"/>
            </a:solidFill>
          </a:endParaRPr>
        </a:p>
      </xdr:txBody>
    </xdr:sp>
    <xdr:clientData/>
  </xdr:twoCellAnchor>
  <xdr:twoCellAnchor>
    <xdr:from>
      <xdr:col>4</xdr:col>
      <xdr:colOff>20956</xdr:colOff>
      <xdr:row>15</xdr:row>
      <xdr:rowOff>38100</xdr:rowOff>
    </xdr:from>
    <xdr:to>
      <xdr:col>4</xdr:col>
      <xdr:colOff>805816</xdr:colOff>
      <xdr:row>15</xdr:row>
      <xdr:rowOff>381000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200276" y="381000"/>
          <a:ext cx="876300" cy="342900"/>
        </a:xfrm>
        <a:prstGeom prst="wedgeRoundRectCallout">
          <a:avLst>
            <a:gd name="adj1" fmla="val -35403"/>
            <a:gd name="adj2" fmla="val 86309"/>
            <a:gd name="adj3" fmla="val 16667"/>
          </a:avLst>
        </a:prstGeom>
        <a:solidFill>
          <a:sysClr val="window" lastClr="FFFFFF"/>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0070C0"/>
              </a:solidFill>
            </a:rPr>
            <a:t>誰と？</a:t>
          </a:r>
          <a:endParaRPr kumimoji="1" lang="en-US" altLang="ja-JP" sz="1100" b="1">
            <a:solidFill>
              <a:srgbClr val="0070C0"/>
            </a:solidFill>
          </a:endParaRPr>
        </a:p>
      </xdr:txBody>
    </xdr:sp>
    <xdr:clientData/>
  </xdr:twoCellAnchor>
  <xdr:twoCellAnchor>
    <xdr:from>
      <xdr:col>6</xdr:col>
      <xdr:colOff>68580</xdr:colOff>
      <xdr:row>15</xdr:row>
      <xdr:rowOff>38100</xdr:rowOff>
    </xdr:from>
    <xdr:to>
      <xdr:col>6</xdr:col>
      <xdr:colOff>1702932</xdr:colOff>
      <xdr:row>15</xdr:row>
      <xdr:rowOff>381000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372100" y="381000"/>
          <a:ext cx="1809749" cy="342900"/>
        </a:xfrm>
        <a:prstGeom prst="wedgeRoundRectCallout">
          <a:avLst>
            <a:gd name="adj1" fmla="val -35403"/>
            <a:gd name="adj2" fmla="val 86309"/>
            <a:gd name="adj3" fmla="val 16667"/>
          </a:avLst>
        </a:prstGeom>
        <a:solidFill>
          <a:sysClr val="window" lastClr="FFFFFF"/>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0070C0"/>
              </a:solidFill>
            </a:rPr>
            <a:t>仕事、習い事、趣味は？</a:t>
          </a:r>
          <a:endParaRPr kumimoji="1" lang="en-US" altLang="ja-JP" sz="1100" b="1">
            <a:solidFill>
              <a:srgbClr val="0070C0"/>
            </a:solidFill>
          </a:endParaRPr>
        </a:p>
      </xdr:txBody>
    </xdr:sp>
    <xdr:clientData/>
  </xdr:twoCellAnchor>
  <xdr:twoCellAnchor>
    <xdr:from>
      <xdr:col>3</xdr:col>
      <xdr:colOff>9526</xdr:colOff>
      <xdr:row>4</xdr:row>
      <xdr:rowOff>38100</xdr:rowOff>
    </xdr:from>
    <xdr:to>
      <xdr:col>3</xdr:col>
      <xdr:colOff>794386</xdr:colOff>
      <xdr:row>4</xdr:row>
      <xdr:rowOff>381000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904876" y="2362200"/>
          <a:ext cx="876300" cy="342900"/>
        </a:xfrm>
        <a:prstGeom prst="wedgeRoundRectCallout">
          <a:avLst>
            <a:gd name="adj1" fmla="val -35403"/>
            <a:gd name="adj2" fmla="val 86309"/>
            <a:gd name="adj3" fmla="val 16667"/>
          </a:avLst>
        </a:prstGeom>
        <a:solidFill>
          <a:sysClr val="window" lastClr="FFFFFF"/>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0070C0"/>
              </a:solidFill>
            </a:rPr>
            <a:t>どこで？</a:t>
          </a:r>
          <a:endParaRPr kumimoji="1" lang="en-US" altLang="ja-JP" sz="1100" b="1">
            <a:solidFill>
              <a:srgbClr val="0070C0"/>
            </a:solidFill>
          </a:endParaRPr>
        </a:p>
      </xdr:txBody>
    </xdr:sp>
    <xdr:clientData/>
  </xdr:twoCellAnchor>
  <xdr:twoCellAnchor>
    <xdr:from>
      <xdr:col>4</xdr:col>
      <xdr:colOff>20956</xdr:colOff>
      <xdr:row>4</xdr:row>
      <xdr:rowOff>38100</xdr:rowOff>
    </xdr:from>
    <xdr:to>
      <xdr:col>4</xdr:col>
      <xdr:colOff>805816</xdr:colOff>
      <xdr:row>4</xdr:row>
      <xdr:rowOff>381000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2409826" y="2362200"/>
          <a:ext cx="876300" cy="342900"/>
        </a:xfrm>
        <a:prstGeom prst="wedgeRoundRectCallout">
          <a:avLst>
            <a:gd name="adj1" fmla="val -35403"/>
            <a:gd name="adj2" fmla="val 86309"/>
            <a:gd name="adj3" fmla="val 16667"/>
          </a:avLst>
        </a:prstGeom>
        <a:solidFill>
          <a:sysClr val="window" lastClr="FFFFFF"/>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0070C0"/>
              </a:solidFill>
            </a:rPr>
            <a:t>誰と？</a:t>
          </a:r>
          <a:endParaRPr kumimoji="1" lang="en-US" altLang="ja-JP" sz="1100" b="1">
            <a:solidFill>
              <a:srgbClr val="0070C0"/>
            </a:solidFill>
          </a:endParaRPr>
        </a:p>
      </xdr:txBody>
    </xdr:sp>
    <xdr:clientData/>
  </xdr:twoCellAnchor>
  <xdr:twoCellAnchor>
    <xdr:from>
      <xdr:col>4</xdr:col>
      <xdr:colOff>949505</xdr:colOff>
      <xdr:row>4</xdr:row>
      <xdr:rowOff>38100</xdr:rowOff>
    </xdr:from>
    <xdr:to>
      <xdr:col>5</xdr:col>
      <xdr:colOff>1741712</xdr:colOff>
      <xdr:row>4</xdr:row>
      <xdr:rowOff>381000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3083105" y="800100"/>
          <a:ext cx="1826350" cy="342900"/>
        </a:xfrm>
        <a:prstGeom prst="wedgeRoundRectCallout">
          <a:avLst>
            <a:gd name="adj1" fmla="val -35403"/>
            <a:gd name="adj2" fmla="val 86309"/>
            <a:gd name="adj3" fmla="val 16667"/>
          </a:avLst>
        </a:prstGeom>
        <a:solidFill>
          <a:sysClr val="window" lastClr="FFFFFF"/>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0070C0"/>
              </a:solidFill>
            </a:rPr>
            <a:t>どんな暮らしをしている？</a:t>
          </a:r>
          <a:endParaRPr kumimoji="1" lang="en-US" altLang="ja-JP" sz="1100" b="1">
            <a:solidFill>
              <a:srgbClr val="0070C0"/>
            </a:solidFill>
          </a:endParaRPr>
        </a:p>
      </xdr:txBody>
    </xdr:sp>
    <xdr:clientData/>
  </xdr:twoCellAnchor>
  <xdr:twoCellAnchor>
    <xdr:from>
      <xdr:col>6</xdr:col>
      <xdr:colOff>68580</xdr:colOff>
      <xdr:row>4</xdr:row>
      <xdr:rowOff>38100</xdr:rowOff>
    </xdr:from>
    <xdr:to>
      <xdr:col>6</xdr:col>
      <xdr:colOff>1702932</xdr:colOff>
      <xdr:row>4</xdr:row>
      <xdr:rowOff>381000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5581650" y="2362200"/>
          <a:ext cx="1809749" cy="342900"/>
        </a:xfrm>
        <a:prstGeom prst="wedgeRoundRectCallout">
          <a:avLst>
            <a:gd name="adj1" fmla="val -35403"/>
            <a:gd name="adj2" fmla="val 86309"/>
            <a:gd name="adj3" fmla="val 16667"/>
          </a:avLst>
        </a:prstGeom>
        <a:solidFill>
          <a:sysClr val="window" lastClr="FFFFFF"/>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0070C0"/>
              </a:solidFill>
            </a:rPr>
            <a:t>仕事、習い事、趣味は？</a:t>
          </a:r>
          <a:endParaRPr kumimoji="1" lang="en-US" altLang="ja-JP" sz="1100" b="1">
            <a:solidFill>
              <a:srgbClr val="0070C0"/>
            </a:solidFill>
          </a:endParaRPr>
        </a:p>
      </xdr:txBody>
    </xdr:sp>
    <xdr:clientData/>
  </xdr:twoCellAnchor>
  <xdr:twoCellAnchor editAs="oneCell">
    <xdr:from>
      <xdr:col>6</xdr:col>
      <xdr:colOff>317212</xdr:colOff>
      <xdr:row>0</xdr:row>
      <xdr:rowOff>0</xdr:rowOff>
    </xdr:from>
    <xdr:to>
      <xdr:col>6</xdr:col>
      <xdr:colOff>1760219</xdr:colOff>
      <xdr:row>2</xdr:row>
      <xdr:rowOff>15240</xdr:rowOff>
    </xdr:to>
    <xdr:pic>
      <xdr:nvPicPr>
        <xdr:cNvPr id="13807" name="図 12">
          <a:extLst>
            <a:ext uri="{FF2B5EF4-FFF2-40B4-BE49-F238E27FC236}">
              <a16:creationId xmlns:a16="http://schemas.microsoft.com/office/drawing/2014/main" id="{00000000-0008-0000-0000-0000EF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9732" y="0"/>
          <a:ext cx="1443007"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938619</xdr:colOff>
      <xdr:row>15</xdr:row>
      <xdr:rowOff>38100</xdr:rowOff>
    </xdr:from>
    <xdr:to>
      <xdr:col>5</xdr:col>
      <xdr:colOff>1730826</xdr:colOff>
      <xdr:row>15</xdr:row>
      <xdr:rowOff>381000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3072219" y="3543300"/>
          <a:ext cx="1826350" cy="342900"/>
        </a:xfrm>
        <a:prstGeom prst="wedgeRoundRectCallout">
          <a:avLst>
            <a:gd name="adj1" fmla="val -35403"/>
            <a:gd name="adj2" fmla="val 86309"/>
            <a:gd name="adj3" fmla="val 16667"/>
          </a:avLst>
        </a:prstGeom>
        <a:solidFill>
          <a:sysClr val="window" lastClr="FFFFFF"/>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0070C0"/>
              </a:solidFill>
            </a:rPr>
            <a:t>どんな暮らしをしている？</a:t>
          </a:r>
          <a:endParaRPr kumimoji="1" lang="en-US" altLang="ja-JP" sz="1100" b="1">
            <a:solidFill>
              <a:srgbClr val="0070C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358140</xdr:colOff>
      <xdr:row>0</xdr:row>
      <xdr:rowOff>68580</xdr:rowOff>
    </xdr:from>
    <xdr:to>
      <xdr:col>11</xdr:col>
      <xdr:colOff>457200</xdr:colOff>
      <xdr:row>2</xdr:row>
      <xdr:rowOff>7620</xdr:rowOff>
    </xdr:to>
    <xdr:pic>
      <xdr:nvPicPr>
        <xdr:cNvPr id="15469" name="図 12">
          <a:extLst>
            <a:ext uri="{FF2B5EF4-FFF2-40B4-BE49-F238E27FC236}">
              <a16:creationId xmlns:a16="http://schemas.microsoft.com/office/drawing/2014/main" id="{00000000-0008-0000-0900-00006D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7660" y="68580"/>
          <a:ext cx="151638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274320</xdr:colOff>
      <xdr:row>23</xdr:row>
      <xdr:rowOff>114300</xdr:rowOff>
    </xdr:from>
    <xdr:to>
      <xdr:col>6</xdr:col>
      <xdr:colOff>137160</xdr:colOff>
      <xdr:row>25</xdr:row>
      <xdr:rowOff>85725</xdr:rowOff>
    </xdr:to>
    <xdr:sp macro="" textlink="">
      <xdr:nvSpPr>
        <xdr:cNvPr id="3" name="下矢印 2">
          <a:extLst>
            <a:ext uri="{FF2B5EF4-FFF2-40B4-BE49-F238E27FC236}">
              <a16:creationId xmlns:a16="http://schemas.microsoft.com/office/drawing/2014/main" id="{00000000-0008-0000-0900-000003000000}"/>
            </a:ext>
          </a:extLst>
        </xdr:cNvPr>
        <xdr:cNvSpPr/>
      </xdr:nvSpPr>
      <xdr:spPr>
        <a:xfrm>
          <a:off x="2924175" y="3981450"/>
          <a:ext cx="371475" cy="323850"/>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868680</xdr:colOff>
      <xdr:row>0</xdr:row>
      <xdr:rowOff>0</xdr:rowOff>
    </xdr:from>
    <xdr:to>
      <xdr:col>5</xdr:col>
      <xdr:colOff>1181100</xdr:colOff>
      <xdr:row>2</xdr:row>
      <xdr:rowOff>38100</xdr:rowOff>
    </xdr:to>
    <xdr:pic>
      <xdr:nvPicPr>
        <xdr:cNvPr id="11327" name="図 12">
          <a:extLst>
            <a:ext uri="{FF2B5EF4-FFF2-40B4-BE49-F238E27FC236}">
              <a16:creationId xmlns:a16="http://schemas.microsoft.com/office/drawing/2014/main" id="{00000000-0008-0000-0A00-00003F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0"/>
          <a:ext cx="150876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1581150</xdr:colOff>
      <xdr:row>0</xdr:row>
      <xdr:rowOff>0</xdr:rowOff>
    </xdr:from>
    <xdr:to>
      <xdr:col>6</xdr:col>
      <xdr:colOff>342900</xdr:colOff>
      <xdr:row>2</xdr:row>
      <xdr:rowOff>47624</xdr:rowOff>
    </xdr:to>
    <xdr:pic>
      <xdr:nvPicPr>
        <xdr:cNvPr id="5192" name="図 12">
          <a:extLst>
            <a:ext uri="{FF2B5EF4-FFF2-40B4-BE49-F238E27FC236}">
              <a16:creationId xmlns:a16="http://schemas.microsoft.com/office/drawing/2014/main" id="{00000000-0008-0000-0100-00004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0"/>
          <a:ext cx="1752600" cy="48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350520</xdr:colOff>
      <xdr:row>0</xdr:row>
      <xdr:rowOff>0</xdr:rowOff>
    </xdr:from>
    <xdr:to>
      <xdr:col>6</xdr:col>
      <xdr:colOff>1859280</xdr:colOff>
      <xdr:row>2</xdr:row>
      <xdr:rowOff>60960</xdr:rowOff>
    </xdr:to>
    <xdr:pic>
      <xdr:nvPicPr>
        <xdr:cNvPr id="2130" name="図 12">
          <a:extLst>
            <a:ext uri="{FF2B5EF4-FFF2-40B4-BE49-F238E27FC236}">
              <a16:creationId xmlns:a16="http://schemas.microsoft.com/office/drawing/2014/main" id="{00000000-0008-0000-0200-00005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0"/>
          <a:ext cx="150876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152400</xdr:colOff>
      <xdr:row>0</xdr:row>
      <xdr:rowOff>0</xdr:rowOff>
    </xdr:from>
    <xdr:to>
      <xdr:col>14</xdr:col>
      <xdr:colOff>403860</xdr:colOff>
      <xdr:row>2</xdr:row>
      <xdr:rowOff>38100</xdr:rowOff>
    </xdr:to>
    <xdr:pic>
      <xdr:nvPicPr>
        <xdr:cNvPr id="3145" name="図 12">
          <a:extLst>
            <a:ext uri="{FF2B5EF4-FFF2-40B4-BE49-F238E27FC236}">
              <a16:creationId xmlns:a16="http://schemas.microsoft.com/office/drawing/2014/main" id="{00000000-0008-0000-0300-000049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1120" y="0"/>
          <a:ext cx="150876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1371600</xdr:colOff>
      <xdr:row>0</xdr:row>
      <xdr:rowOff>76200</xdr:rowOff>
    </xdr:from>
    <xdr:to>
      <xdr:col>4</xdr:col>
      <xdr:colOff>342900</xdr:colOff>
      <xdr:row>2</xdr:row>
      <xdr:rowOff>15240</xdr:rowOff>
    </xdr:to>
    <xdr:pic>
      <xdr:nvPicPr>
        <xdr:cNvPr id="6214" name="図 12">
          <a:extLst>
            <a:ext uri="{FF2B5EF4-FFF2-40B4-BE49-F238E27FC236}">
              <a16:creationId xmlns:a16="http://schemas.microsoft.com/office/drawing/2014/main" id="{00000000-0008-0000-0400-000046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76200"/>
          <a:ext cx="165735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99060</xdr:colOff>
      <xdr:row>0</xdr:row>
      <xdr:rowOff>0</xdr:rowOff>
    </xdr:from>
    <xdr:to>
      <xdr:col>16</xdr:col>
      <xdr:colOff>240030</xdr:colOff>
      <xdr:row>2</xdr:row>
      <xdr:rowOff>23711</xdr:rowOff>
    </xdr:to>
    <xdr:pic>
      <xdr:nvPicPr>
        <xdr:cNvPr id="4167" name="図 12">
          <a:extLst>
            <a:ext uri="{FF2B5EF4-FFF2-40B4-BE49-F238E27FC236}">
              <a16:creationId xmlns:a16="http://schemas.microsoft.com/office/drawing/2014/main" id="{00000000-0008-0000-0500-000047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8660" y="0"/>
          <a:ext cx="1455420" cy="458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1695450</xdr:colOff>
      <xdr:row>0</xdr:row>
      <xdr:rowOff>30480</xdr:rowOff>
    </xdr:from>
    <xdr:to>
      <xdr:col>6</xdr:col>
      <xdr:colOff>304800</xdr:colOff>
      <xdr:row>2</xdr:row>
      <xdr:rowOff>68580</xdr:rowOff>
    </xdr:to>
    <xdr:pic>
      <xdr:nvPicPr>
        <xdr:cNvPr id="7237" name="図 12">
          <a:extLst>
            <a:ext uri="{FF2B5EF4-FFF2-40B4-BE49-F238E27FC236}">
              <a16:creationId xmlns:a16="http://schemas.microsoft.com/office/drawing/2014/main" id="{00000000-0008-0000-0600-000045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0" y="3048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1066800</xdr:colOff>
      <xdr:row>0</xdr:row>
      <xdr:rowOff>0</xdr:rowOff>
    </xdr:from>
    <xdr:to>
      <xdr:col>6</xdr:col>
      <xdr:colOff>1249680</xdr:colOff>
      <xdr:row>2</xdr:row>
      <xdr:rowOff>38100</xdr:rowOff>
    </xdr:to>
    <xdr:pic>
      <xdr:nvPicPr>
        <xdr:cNvPr id="14391" name="図 12">
          <a:extLst>
            <a:ext uri="{FF2B5EF4-FFF2-40B4-BE49-F238E27FC236}">
              <a16:creationId xmlns:a16="http://schemas.microsoft.com/office/drawing/2014/main" id="{00000000-0008-0000-0700-000037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6140" y="0"/>
          <a:ext cx="150876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672465</xdr:colOff>
      <xdr:row>0</xdr:row>
      <xdr:rowOff>99060</xdr:rowOff>
    </xdr:from>
    <xdr:to>
      <xdr:col>3</xdr:col>
      <xdr:colOff>2181225</xdr:colOff>
      <xdr:row>2</xdr:row>
      <xdr:rowOff>129540</xdr:rowOff>
    </xdr:to>
    <xdr:pic>
      <xdr:nvPicPr>
        <xdr:cNvPr id="12343" name="図 12">
          <a:extLst>
            <a:ext uri="{FF2B5EF4-FFF2-40B4-BE49-F238E27FC236}">
              <a16:creationId xmlns:a16="http://schemas.microsoft.com/office/drawing/2014/main" id="{00000000-0008-0000-0800-00003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5465" y="99060"/>
          <a:ext cx="1508760" cy="468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showGridLines="0" zoomScaleNormal="100" workbookViewId="0">
      <selection activeCell="E6" sqref="E6:E9"/>
    </sheetView>
  </sheetViews>
  <sheetFormatPr defaultRowHeight="13.5" x14ac:dyDescent="0.15"/>
  <cols>
    <col min="1" max="1" width="1.25" customWidth="1"/>
    <col min="3" max="3" width="1.5" customWidth="1"/>
    <col min="4" max="4" width="19.5" customWidth="1"/>
    <col min="5" max="5" width="15" customWidth="1"/>
    <col min="6" max="7" width="25.75" customWidth="1"/>
  </cols>
  <sheetData>
    <row r="1" spans="1:7" ht="21" x14ac:dyDescent="0.15">
      <c r="A1" s="2" t="s">
        <v>0</v>
      </c>
      <c r="C1" s="2"/>
      <c r="G1" s="3"/>
    </row>
    <row r="5" spans="1:7" ht="42" customHeight="1" x14ac:dyDescent="0.15">
      <c r="B5" s="11" t="s">
        <v>3</v>
      </c>
    </row>
    <row r="6" spans="1:7" ht="15.75" customHeight="1" x14ac:dyDescent="0.15">
      <c r="A6" s="220" t="s">
        <v>165</v>
      </c>
      <c r="B6" s="221"/>
      <c r="C6" s="222"/>
      <c r="D6" s="229" t="s">
        <v>51</v>
      </c>
      <c r="E6" s="232" t="s">
        <v>4</v>
      </c>
      <c r="F6" s="232" t="s">
        <v>5</v>
      </c>
      <c r="G6" s="232" t="s">
        <v>6</v>
      </c>
    </row>
    <row r="7" spans="1:7" ht="15.75" customHeight="1" x14ac:dyDescent="0.15">
      <c r="A7" s="12"/>
      <c r="B7" s="13">
        <v>54</v>
      </c>
      <c r="C7" s="14"/>
      <c r="D7" s="230"/>
      <c r="E7" s="233"/>
      <c r="F7" s="233"/>
      <c r="G7" s="233"/>
    </row>
    <row r="8" spans="1:7" ht="15.75" customHeight="1" x14ac:dyDescent="0.15">
      <c r="A8" s="223" t="s">
        <v>1</v>
      </c>
      <c r="B8" s="224"/>
      <c r="C8" s="225"/>
      <c r="D8" s="230"/>
      <c r="E8" s="233"/>
      <c r="F8" s="233"/>
      <c r="G8" s="233"/>
    </row>
    <row r="9" spans="1:7" ht="15.75" customHeight="1" x14ac:dyDescent="0.15">
      <c r="A9" s="226"/>
      <c r="B9" s="227"/>
      <c r="C9" s="228"/>
      <c r="D9" s="231"/>
      <c r="E9" s="234"/>
      <c r="F9" s="234"/>
      <c r="G9" s="234"/>
    </row>
    <row r="10" spans="1:7" x14ac:dyDescent="0.15">
      <c r="B10" s="15"/>
      <c r="C10" s="15"/>
      <c r="D10" s="16"/>
      <c r="E10" s="16"/>
      <c r="F10" s="16"/>
      <c r="G10" s="16"/>
    </row>
    <row r="11" spans="1:7" ht="18" customHeight="1" x14ac:dyDescent="0.15">
      <c r="A11" s="211" t="s">
        <v>202</v>
      </c>
      <c r="B11" s="212"/>
      <c r="C11" s="213"/>
      <c r="D11" s="235" t="s">
        <v>51</v>
      </c>
      <c r="E11" s="238" t="s">
        <v>52</v>
      </c>
      <c r="F11" s="238" t="s">
        <v>7</v>
      </c>
      <c r="G11" s="238" t="s">
        <v>53</v>
      </c>
    </row>
    <row r="12" spans="1:7" ht="18" customHeight="1" x14ac:dyDescent="0.15">
      <c r="A12" s="17"/>
      <c r="B12" s="18">
        <v>65</v>
      </c>
      <c r="C12" s="19"/>
      <c r="D12" s="236"/>
      <c r="E12" s="239"/>
      <c r="F12" s="239"/>
      <c r="G12" s="239"/>
    </row>
    <row r="13" spans="1:7" ht="18" customHeight="1" x14ac:dyDescent="0.15">
      <c r="A13" s="214" t="s">
        <v>2</v>
      </c>
      <c r="B13" s="215"/>
      <c r="C13" s="216"/>
      <c r="D13" s="236"/>
      <c r="E13" s="239"/>
      <c r="F13" s="239"/>
      <c r="G13" s="239"/>
    </row>
    <row r="14" spans="1:7" ht="18" customHeight="1" x14ac:dyDescent="0.15">
      <c r="A14" s="217"/>
      <c r="B14" s="218"/>
      <c r="C14" s="219"/>
      <c r="D14" s="237"/>
      <c r="E14" s="240"/>
      <c r="F14" s="240"/>
      <c r="G14" s="240"/>
    </row>
    <row r="15" spans="1:7" ht="27" customHeight="1" x14ac:dyDescent="0.15">
      <c r="A15" s="20"/>
      <c r="B15" s="1"/>
      <c r="C15" s="1"/>
      <c r="D15" s="21"/>
      <c r="E15" s="21"/>
      <c r="F15" s="21"/>
      <c r="G15" s="21"/>
    </row>
    <row r="16" spans="1:7" ht="42" customHeight="1" x14ac:dyDescent="0.15"/>
    <row r="17" spans="1:7" ht="33.75" customHeight="1" x14ac:dyDescent="0.15">
      <c r="A17" s="220" t="s">
        <v>165</v>
      </c>
      <c r="B17" s="221"/>
      <c r="C17" s="222"/>
      <c r="D17" s="199"/>
      <c r="E17" s="202"/>
      <c r="F17" s="202"/>
      <c r="G17" s="202"/>
    </row>
    <row r="18" spans="1:7" ht="33.75" customHeight="1" x14ac:dyDescent="0.15">
      <c r="A18" s="12"/>
      <c r="B18" s="8"/>
      <c r="C18" s="14"/>
      <c r="D18" s="200"/>
      <c r="E18" s="203"/>
      <c r="F18" s="203"/>
      <c r="G18" s="203"/>
    </row>
    <row r="19" spans="1:7" ht="33.75" customHeight="1" x14ac:dyDescent="0.15">
      <c r="A19" s="223" t="s">
        <v>1</v>
      </c>
      <c r="B19" s="224"/>
      <c r="C19" s="225"/>
      <c r="D19" s="200"/>
      <c r="E19" s="203"/>
      <c r="F19" s="203"/>
      <c r="G19" s="203"/>
    </row>
    <row r="20" spans="1:7" ht="33.75" customHeight="1" x14ac:dyDescent="0.15">
      <c r="A20" s="226"/>
      <c r="B20" s="227"/>
      <c r="C20" s="228"/>
      <c r="D20" s="201"/>
      <c r="E20" s="204"/>
      <c r="F20" s="204"/>
      <c r="G20" s="204"/>
    </row>
    <row r="21" spans="1:7" x14ac:dyDescent="0.15">
      <c r="B21" s="15"/>
      <c r="C21" s="15"/>
      <c r="D21" s="21"/>
      <c r="E21" s="21"/>
      <c r="F21" s="21"/>
      <c r="G21" s="21"/>
    </row>
    <row r="22" spans="1:7" ht="33.75" customHeight="1" x14ac:dyDescent="0.15">
      <c r="A22" s="211" t="s">
        <v>202</v>
      </c>
      <c r="B22" s="212"/>
      <c r="C22" s="213"/>
      <c r="D22" s="205"/>
      <c r="E22" s="208"/>
      <c r="F22" s="208"/>
      <c r="G22" s="208"/>
    </row>
    <row r="23" spans="1:7" ht="33.75" customHeight="1" x14ac:dyDescent="0.15">
      <c r="A23" s="17"/>
      <c r="B23" s="10"/>
      <c r="C23" s="19"/>
      <c r="D23" s="206"/>
      <c r="E23" s="209"/>
      <c r="F23" s="209"/>
      <c r="G23" s="209"/>
    </row>
    <row r="24" spans="1:7" ht="33.75" customHeight="1" x14ac:dyDescent="0.15">
      <c r="A24" s="214" t="s">
        <v>2</v>
      </c>
      <c r="B24" s="215"/>
      <c r="C24" s="216"/>
      <c r="D24" s="206"/>
      <c r="E24" s="209"/>
      <c r="F24" s="209"/>
      <c r="G24" s="209"/>
    </row>
    <row r="25" spans="1:7" ht="33.75" customHeight="1" x14ac:dyDescent="0.15">
      <c r="A25" s="217"/>
      <c r="B25" s="218"/>
      <c r="C25" s="219"/>
      <c r="D25" s="207"/>
      <c r="E25" s="210"/>
      <c r="F25" s="210"/>
      <c r="G25" s="210"/>
    </row>
  </sheetData>
  <sheetProtection algorithmName="SHA-512" hashValue="7mPViCA5M5QDfpbkfhH7Kal5eB4boMcbNV/6Xeh23JAuGt3bUzirO2EHZbs48loqwCJexJlViDX9GUKlTZqfHg==" saltValue="SDlfbL1SBz+yITMBuxngKQ==" spinCount="100000" sheet="1" objects="1" scenarios="1"/>
  <mergeCells count="28">
    <mergeCell ref="A11:C11"/>
    <mergeCell ref="D11:D14"/>
    <mergeCell ref="E11:E14"/>
    <mergeCell ref="F11:F14"/>
    <mergeCell ref="G11:G14"/>
    <mergeCell ref="A13:C13"/>
    <mergeCell ref="A14:C14"/>
    <mergeCell ref="A6:C6"/>
    <mergeCell ref="D6:D9"/>
    <mergeCell ref="E6:E9"/>
    <mergeCell ref="F6:F9"/>
    <mergeCell ref="G6:G9"/>
    <mergeCell ref="A8:C8"/>
    <mergeCell ref="A9:C9"/>
    <mergeCell ref="A22:C22"/>
    <mergeCell ref="A24:C24"/>
    <mergeCell ref="A25:C25"/>
    <mergeCell ref="A17:C17"/>
    <mergeCell ref="A19:C19"/>
    <mergeCell ref="A20:C20"/>
    <mergeCell ref="D17:D20"/>
    <mergeCell ref="E17:E20"/>
    <mergeCell ref="F17:F20"/>
    <mergeCell ref="G17:G20"/>
    <mergeCell ref="D22:D25"/>
    <mergeCell ref="E22:E25"/>
    <mergeCell ref="F22:F25"/>
    <mergeCell ref="G22:G25"/>
  </mergeCells>
  <phoneticPr fontId="1"/>
  <pageMargins left="0.4" right="0.15"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2"/>
  <sheetViews>
    <sheetView showGridLines="0" zoomScaleNormal="100" workbookViewId="0">
      <selection activeCell="H1" sqref="H1"/>
    </sheetView>
  </sheetViews>
  <sheetFormatPr defaultRowHeight="13.5" x14ac:dyDescent="0.15"/>
  <cols>
    <col min="1" max="1" width="6.875" style="4" customWidth="1"/>
    <col min="2" max="12" width="6.875" style="5" customWidth="1"/>
    <col min="13" max="16" width="6.25" customWidth="1"/>
  </cols>
  <sheetData>
    <row r="1" spans="1:12" ht="21" x14ac:dyDescent="0.15">
      <c r="A1" s="131" t="s">
        <v>103</v>
      </c>
    </row>
    <row r="2" spans="1:12" ht="21" x14ac:dyDescent="0.15">
      <c r="A2" s="131" t="s">
        <v>102</v>
      </c>
    </row>
    <row r="6" spans="1:12" x14ac:dyDescent="0.15">
      <c r="A6" s="311" t="s">
        <v>125</v>
      </c>
      <c r="B6" s="311"/>
      <c r="C6" s="311"/>
      <c r="D6" s="311"/>
      <c r="E6" s="311"/>
      <c r="F6" s="311"/>
      <c r="G6" s="311"/>
      <c r="H6" s="311"/>
      <c r="I6" s="311"/>
      <c r="J6" s="311"/>
      <c r="K6" s="311"/>
      <c r="L6" s="311"/>
    </row>
    <row r="7" spans="1:12" ht="14.25" thickBot="1" x14ac:dyDescent="0.2"/>
    <row r="8" spans="1:12" ht="18" customHeight="1" thickBot="1" x14ac:dyDescent="0.2">
      <c r="A8" s="132" t="s">
        <v>104</v>
      </c>
      <c r="B8" s="69" t="s">
        <v>105</v>
      </c>
      <c r="C8" s="69" t="s">
        <v>106</v>
      </c>
      <c r="D8" s="69" t="s">
        <v>107</v>
      </c>
      <c r="E8" s="69" t="s">
        <v>108</v>
      </c>
      <c r="F8" s="46" t="s">
        <v>109</v>
      </c>
      <c r="G8" s="133" t="s">
        <v>110</v>
      </c>
      <c r="H8" s="134" t="s">
        <v>111</v>
      </c>
      <c r="I8" s="46" t="s">
        <v>112</v>
      </c>
      <c r="J8" s="135" t="s">
        <v>113</v>
      </c>
      <c r="K8" s="136" t="s">
        <v>114</v>
      </c>
      <c r="L8" s="69" t="s">
        <v>98</v>
      </c>
    </row>
    <row r="9" spans="1:12" ht="18" customHeight="1" x14ac:dyDescent="0.15">
      <c r="A9" s="137" t="s">
        <v>115</v>
      </c>
      <c r="B9" s="67">
        <v>62</v>
      </c>
      <c r="C9" s="67">
        <v>74</v>
      </c>
      <c r="D9" s="67">
        <v>87</v>
      </c>
      <c r="E9" s="67">
        <v>100</v>
      </c>
      <c r="F9" s="67">
        <v>113</v>
      </c>
      <c r="G9" s="138">
        <v>126</v>
      </c>
      <c r="H9" s="67">
        <v>140</v>
      </c>
      <c r="I9" s="67">
        <v>153</v>
      </c>
      <c r="J9" s="139">
        <v>167</v>
      </c>
      <c r="K9" s="67">
        <v>180</v>
      </c>
      <c r="L9" s="67">
        <v>194</v>
      </c>
    </row>
    <row r="10" spans="1:12" ht="18" customHeight="1" thickBot="1" x14ac:dyDescent="0.2">
      <c r="A10" s="140" t="s">
        <v>116</v>
      </c>
      <c r="B10" s="67">
        <v>123</v>
      </c>
      <c r="C10" s="67">
        <v>149</v>
      </c>
      <c r="D10" s="67">
        <v>174</v>
      </c>
      <c r="E10" s="67">
        <v>200</v>
      </c>
      <c r="F10" s="67">
        <v>226</v>
      </c>
      <c r="G10" s="67">
        <v>253</v>
      </c>
      <c r="H10" s="67">
        <v>279</v>
      </c>
      <c r="I10" s="67">
        <v>306</v>
      </c>
      <c r="J10" s="67">
        <v>333</v>
      </c>
      <c r="K10" s="67">
        <v>361</v>
      </c>
      <c r="L10" s="67">
        <v>389</v>
      </c>
    </row>
    <row r="11" spans="1:12" ht="18" customHeight="1" thickBot="1" x14ac:dyDescent="0.2">
      <c r="A11" s="141" t="s">
        <v>117</v>
      </c>
      <c r="B11" s="142">
        <v>185</v>
      </c>
      <c r="C11" s="67">
        <v>223</v>
      </c>
      <c r="D11" s="67">
        <v>261</v>
      </c>
      <c r="E11" s="67">
        <v>300</v>
      </c>
      <c r="F11" s="67">
        <v>339</v>
      </c>
      <c r="G11" s="67">
        <v>379</v>
      </c>
      <c r="H11" s="67">
        <v>419</v>
      </c>
      <c r="I11" s="67">
        <v>459</v>
      </c>
      <c r="J11" s="143">
        <v>500</v>
      </c>
      <c r="K11" s="67">
        <v>541</v>
      </c>
      <c r="L11" s="67">
        <v>583</v>
      </c>
    </row>
    <row r="12" spans="1:12" ht="18" customHeight="1" x14ac:dyDescent="0.15">
      <c r="A12" s="144" t="s">
        <v>118</v>
      </c>
      <c r="B12" s="67">
        <v>246</v>
      </c>
      <c r="C12" s="67">
        <v>297</v>
      </c>
      <c r="D12" s="67">
        <v>348</v>
      </c>
      <c r="E12" s="67">
        <v>400</v>
      </c>
      <c r="F12" s="67">
        <v>452</v>
      </c>
      <c r="G12" s="67">
        <v>505</v>
      </c>
      <c r="H12" s="67">
        <v>558</v>
      </c>
      <c r="I12" s="67">
        <v>612</v>
      </c>
      <c r="J12" s="67">
        <v>667</v>
      </c>
      <c r="K12" s="67">
        <v>722</v>
      </c>
      <c r="L12" s="67">
        <v>777</v>
      </c>
    </row>
    <row r="13" spans="1:12" ht="18" customHeight="1" x14ac:dyDescent="0.15">
      <c r="A13" s="137" t="s">
        <v>119</v>
      </c>
      <c r="B13" s="67">
        <v>308</v>
      </c>
      <c r="C13" s="67">
        <v>371</v>
      </c>
      <c r="D13" s="67">
        <v>435</v>
      </c>
      <c r="E13" s="67">
        <v>500</v>
      </c>
      <c r="F13" s="67">
        <v>565</v>
      </c>
      <c r="G13" s="67">
        <v>631</v>
      </c>
      <c r="H13" s="67">
        <v>698</v>
      </c>
      <c r="I13" s="67">
        <v>765</v>
      </c>
      <c r="J13" s="67">
        <v>833</v>
      </c>
      <c r="K13" s="67">
        <v>902</v>
      </c>
      <c r="L13" s="67">
        <v>971</v>
      </c>
    </row>
    <row r="14" spans="1:12" ht="18" customHeight="1" x14ac:dyDescent="0.15">
      <c r="A14" s="137" t="s">
        <v>120</v>
      </c>
      <c r="B14" s="67">
        <v>369</v>
      </c>
      <c r="C14" s="67">
        <v>445</v>
      </c>
      <c r="D14" s="67">
        <v>522</v>
      </c>
      <c r="E14" s="67">
        <v>600</v>
      </c>
      <c r="F14" s="67">
        <v>678</v>
      </c>
      <c r="G14" s="67">
        <v>758</v>
      </c>
      <c r="H14" s="67">
        <v>838</v>
      </c>
      <c r="I14" s="67">
        <v>918</v>
      </c>
      <c r="J14" s="67">
        <v>1000</v>
      </c>
      <c r="K14" s="67">
        <v>1083</v>
      </c>
      <c r="L14" s="67">
        <v>1166</v>
      </c>
    </row>
    <row r="15" spans="1:12" ht="18" customHeight="1" thickBot="1" x14ac:dyDescent="0.2">
      <c r="A15" s="145" t="s">
        <v>121</v>
      </c>
      <c r="B15" s="67">
        <v>431</v>
      </c>
      <c r="C15" s="67">
        <v>520</v>
      </c>
      <c r="D15" s="67">
        <v>609</v>
      </c>
      <c r="E15" s="67">
        <v>700</v>
      </c>
      <c r="F15" s="67">
        <v>791</v>
      </c>
      <c r="G15" s="67">
        <v>884</v>
      </c>
      <c r="H15" s="67">
        <v>977</v>
      </c>
      <c r="I15" s="67">
        <v>1071</v>
      </c>
      <c r="J15" s="67">
        <v>1167</v>
      </c>
      <c r="K15" s="67">
        <v>1263</v>
      </c>
      <c r="L15" s="67">
        <v>1360</v>
      </c>
    </row>
    <row r="16" spans="1:12" ht="18" customHeight="1" thickBot="1" x14ac:dyDescent="0.2">
      <c r="A16" s="146" t="s">
        <v>122</v>
      </c>
      <c r="B16" s="147">
        <v>492</v>
      </c>
      <c r="C16" s="67">
        <v>594</v>
      </c>
      <c r="D16" s="67">
        <v>696</v>
      </c>
      <c r="E16" s="67">
        <v>800</v>
      </c>
      <c r="F16" s="67">
        <v>904</v>
      </c>
      <c r="G16" s="148">
        <v>1010</v>
      </c>
      <c r="H16" s="67">
        <v>1117</v>
      </c>
      <c r="I16" s="67">
        <v>1224</v>
      </c>
      <c r="J16" s="67">
        <v>1333</v>
      </c>
      <c r="K16" s="67">
        <v>1443</v>
      </c>
      <c r="L16" s="67">
        <v>1554</v>
      </c>
    </row>
    <row r="17" spans="1:15" ht="18" customHeight="1" x14ac:dyDescent="0.15">
      <c r="A17" s="144" t="s">
        <v>123</v>
      </c>
      <c r="B17" s="67">
        <v>554</v>
      </c>
      <c r="C17" s="67">
        <v>668</v>
      </c>
      <c r="D17" s="67">
        <v>783</v>
      </c>
      <c r="E17" s="67">
        <v>900</v>
      </c>
      <c r="F17" s="67">
        <v>1018</v>
      </c>
      <c r="G17" s="67">
        <v>1136</v>
      </c>
      <c r="H17" s="67">
        <v>1256</v>
      </c>
      <c r="I17" s="67">
        <v>1378</v>
      </c>
      <c r="J17" s="67">
        <v>1500</v>
      </c>
      <c r="K17" s="67">
        <v>1624</v>
      </c>
      <c r="L17" s="67">
        <v>1749</v>
      </c>
    </row>
    <row r="18" spans="1:15" ht="18" customHeight="1" x14ac:dyDescent="0.15">
      <c r="A18" s="137" t="s">
        <v>124</v>
      </c>
      <c r="B18" s="67">
        <v>616</v>
      </c>
      <c r="C18" s="67">
        <v>742</v>
      </c>
      <c r="D18" s="67">
        <v>870</v>
      </c>
      <c r="E18" s="67">
        <v>1000</v>
      </c>
      <c r="F18" s="67">
        <v>1131</v>
      </c>
      <c r="G18" s="67">
        <v>1263</v>
      </c>
      <c r="H18" s="67">
        <v>1396</v>
      </c>
      <c r="I18" s="67">
        <v>1531</v>
      </c>
      <c r="J18" s="67">
        <v>1667</v>
      </c>
      <c r="K18" s="67">
        <v>1804</v>
      </c>
      <c r="L18" s="67">
        <v>1943</v>
      </c>
    </row>
    <row r="19" spans="1:15" ht="21" customHeight="1" x14ac:dyDescent="0.15"/>
    <row r="20" spans="1:15" ht="14.25" x14ac:dyDescent="0.15">
      <c r="A20" s="149" t="s">
        <v>157</v>
      </c>
    </row>
    <row r="21" spans="1:15" ht="14.25" x14ac:dyDescent="0.15">
      <c r="A21" s="149"/>
    </row>
    <row r="22" spans="1:15" ht="14.25" x14ac:dyDescent="0.15">
      <c r="A22" s="149" t="s">
        <v>136</v>
      </c>
    </row>
    <row r="23" spans="1:15" ht="14.25" x14ac:dyDescent="0.15">
      <c r="A23" s="149"/>
    </row>
    <row r="24" spans="1:15" ht="14.25" x14ac:dyDescent="0.15">
      <c r="A24" s="149"/>
    </row>
    <row r="25" spans="1:15" x14ac:dyDescent="0.15">
      <c r="A25" s="6"/>
    </row>
    <row r="26" spans="1:15" x14ac:dyDescent="0.15">
      <c r="A26" s="6"/>
    </row>
    <row r="27" spans="1:15" ht="14.25" thickBot="1" x14ac:dyDescent="0.2">
      <c r="A27" s="6"/>
    </row>
    <row r="28" spans="1:15" x14ac:dyDescent="0.15">
      <c r="A28" s="150" t="s">
        <v>126</v>
      </c>
      <c r="B28" s="151"/>
      <c r="C28" s="152"/>
      <c r="E28" s="153" t="s">
        <v>129</v>
      </c>
      <c r="F28" s="152"/>
      <c r="I28" s="150" t="s">
        <v>132</v>
      </c>
      <c r="J28" s="154"/>
      <c r="K28" s="152"/>
    </row>
    <row r="29" spans="1:15" ht="36" customHeight="1" thickBot="1" x14ac:dyDescent="0.2">
      <c r="A29" s="312"/>
      <c r="B29" s="313"/>
      <c r="C29" s="155" t="s">
        <v>127</v>
      </c>
      <c r="D29" s="5" t="s">
        <v>128</v>
      </c>
      <c r="E29" s="130"/>
      <c r="F29" s="155" t="s">
        <v>130</v>
      </c>
      <c r="G29" s="6" t="s">
        <v>131</v>
      </c>
      <c r="I29" s="314"/>
      <c r="J29" s="315"/>
      <c r="K29" s="155" t="s">
        <v>127</v>
      </c>
    </row>
    <row r="30" spans="1:15" ht="14.25" thickBot="1" x14ac:dyDescent="0.2">
      <c r="A30" s="6"/>
      <c r="B30" s="6"/>
    </row>
    <row r="31" spans="1:15" x14ac:dyDescent="0.15">
      <c r="A31" s="150" t="s">
        <v>133</v>
      </c>
      <c r="B31" s="151"/>
      <c r="C31" s="152"/>
      <c r="E31" s="153" t="s">
        <v>129</v>
      </c>
      <c r="F31" s="152"/>
      <c r="I31" s="150" t="s">
        <v>135</v>
      </c>
      <c r="J31" s="154"/>
      <c r="K31" s="152"/>
      <c r="O31" s="6"/>
    </row>
    <row r="32" spans="1:15" ht="36" customHeight="1" thickBot="1" x14ac:dyDescent="0.2">
      <c r="A32" s="316"/>
      <c r="B32" s="317"/>
      <c r="C32" s="155" t="s">
        <v>127</v>
      </c>
      <c r="D32" s="5" t="s">
        <v>128</v>
      </c>
      <c r="E32" s="130"/>
      <c r="F32" s="155" t="s">
        <v>130</v>
      </c>
      <c r="G32" s="6" t="s">
        <v>134</v>
      </c>
      <c r="I32" s="314"/>
      <c r="J32" s="315"/>
      <c r="K32" s="155" t="s">
        <v>127</v>
      </c>
    </row>
  </sheetData>
  <sheetProtection algorithmName="SHA-512" hashValue="NiQCNkwGlCZ5kEj0uv+ZkMG8VvIyLFlALKaeDvBnIK3rn4Hnbe4cpm79qkYvcAi39Ii7Ytr5c308lMCjvI7gbw==" saltValue="54c+kemFc2y9m/QJdp8pNg==" spinCount="100000" sheet="1" objects="1" scenarios="1"/>
  <mergeCells count="5">
    <mergeCell ref="A6:L6"/>
    <mergeCell ref="A29:B29"/>
    <mergeCell ref="I29:J29"/>
    <mergeCell ref="A32:B32"/>
    <mergeCell ref="I32:J32"/>
  </mergeCells>
  <phoneticPr fontId="6"/>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8"/>
  <sheetViews>
    <sheetView showGridLines="0" zoomScaleNormal="100" workbookViewId="0">
      <selection activeCell="D2" sqref="D2"/>
    </sheetView>
  </sheetViews>
  <sheetFormatPr defaultRowHeight="13.5" x14ac:dyDescent="0.15"/>
  <cols>
    <col min="1" max="1" width="19.25" customWidth="1"/>
    <col min="2" max="2" width="17.5" customWidth="1"/>
    <col min="3" max="3" width="12.125" customWidth="1"/>
    <col min="4" max="4" width="5.25" bestFit="1" customWidth="1"/>
    <col min="5" max="6" width="17.5" customWidth="1"/>
  </cols>
  <sheetData>
    <row r="1" spans="1:14" ht="21" x14ac:dyDescent="0.15">
      <c r="A1" s="131" t="s">
        <v>137</v>
      </c>
      <c r="B1" s="131"/>
      <c r="C1" s="5"/>
      <c r="D1" s="5"/>
      <c r="E1" s="5"/>
      <c r="F1" s="5"/>
      <c r="G1" s="5"/>
      <c r="H1" s="5"/>
      <c r="I1" s="5"/>
      <c r="J1" s="5"/>
      <c r="K1" s="5"/>
      <c r="L1" s="5"/>
      <c r="M1" s="5"/>
      <c r="N1" s="5"/>
    </row>
    <row r="5" spans="1:14" ht="27.75" customHeight="1" x14ac:dyDescent="0.15">
      <c r="A5" s="160" t="s">
        <v>138</v>
      </c>
      <c r="B5" s="64" t="s">
        <v>142</v>
      </c>
      <c r="C5" s="318" t="s">
        <v>139</v>
      </c>
      <c r="D5" s="319"/>
      <c r="E5" s="64" t="s">
        <v>140</v>
      </c>
      <c r="F5" s="64" t="s">
        <v>141</v>
      </c>
    </row>
    <row r="6" spans="1:14" ht="27.75" customHeight="1" x14ac:dyDescent="0.15">
      <c r="A6" s="129" t="s">
        <v>156</v>
      </c>
      <c r="B6" s="49" t="s">
        <v>97</v>
      </c>
      <c r="C6" s="47">
        <v>50</v>
      </c>
      <c r="D6" s="48" t="s">
        <v>127</v>
      </c>
      <c r="E6" s="49" t="s">
        <v>143</v>
      </c>
      <c r="F6" s="49" t="s">
        <v>144</v>
      </c>
    </row>
    <row r="7" spans="1:14" ht="27.75" customHeight="1" x14ac:dyDescent="0.15">
      <c r="A7" s="45"/>
      <c r="B7" s="45"/>
      <c r="C7" s="157"/>
      <c r="D7" s="161" t="s">
        <v>127</v>
      </c>
      <c r="E7" s="45"/>
      <c r="F7" s="45"/>
    </row>
    <row r="8" spans="1:14" ht="27.75" customHeight="1" x14ac:dyDescent="0.15">
      <c r="A8" s="45"/>
      <c r="B8" s="45"/>
      <c r="C8" s="157"/>
      <c r="D8" s="161" t="s">
        <v>127</v>
      </c>
      <c r="E8" s="45"/>
      <c r="F8" s="45"/>
    </row>
    <row r="9" spans="1:14" ht="27.75" customHeight="1" x14ac:dyDescent="0.15">
      <c r="A9" s="45"/>
      <c r="B9" s="45"/>
      <c r="C9" s="157"/>
      <c r="D9" s="161" t="s">
        <v>127</v>
      </c>
      <c r="E9" s="45"/>
      <c r="F9" s="45"/>
    </row>
    <row r="10" spans="1:14" ht="27.75" customHeight="1" x14ac:dyDescent="0.15">
      <c r="A10" s="45"/>
      <c r="B10" s="45"/>
      <c r="C10" s="157"/>
      <c r="D10" s="161" t="s">
        <v>127</v>
      </c>
      <c r="E10" s="45"/>
      <c r="F10" s="45"/>
    </row>
    <row r="11" spans="1:14" ht="27.75" customHeight="1" x14ac:dyDescent="0.15">
      <c r="A11" s="45"/>
      <c r="B11" s="45"/>
      <c r="C11" s="157"/>
      <c r="D11" s="161" t="s">
        <v>127</v>
      </c>
      <c r="E11" s="45"/>
      <c r="F11" s="45"/>
    </row>
    <row r="12" spans="1:14" ht="27.75" customHeight="1" x14ac:dyDescent="0.15">
      <c r="A12" s="45"/>
      <c r="B12" s="45"/>
      <c r="C12" s="157"/>
      <c r="D12" s="161" t="s">
        <v>127</v>
      </c>
      <c r="E12" s="45"/>
      <c r="F12" s="45"/>
    </row>
    <row r="13" spans="1:14" ht="27.75" customHeight="1" x14ac:dyDescent="0.15">
      <c r="A13" s="45"/>
      <c r="B13" s="45"/>
      <c r="C13" s="157"/>
      <c r="D13" s="161" t="s">
        <v>127</v>
      </c>
      <c r="E13" s="45"/>
      <c r="F13" s="45"/>
    </row>
    <row r="14" spans="1:14" ht="27.75" customHeight="1" x14ac:dyDescent="0.15">
      <c r="A14" s="45"/>
      <c r="B14" s="45"/>
      <c r="C14" s="157"/>
      <c r="D14" s="161" t="s">
        <v>127</v>
      </c>
      <c r="E14" s="45"/>
      <c r="F14" s="45"/>
    </row>
    <row r="15" spans="1:14" ht="27.75" customHeight="1" x14ac:dyDescent="0.15">
      <c r="A15" s="45"/>
      <c r="B15" s="45"/>
      <c r="C15" s="157"/>
      <c r="D15" s="161" t="s">
        <v>127</v>
      </c>
      <c r="E15" s="45"/>
      <c r="F15" s="45"/>
    </row>
    <row r="16" spans="1:14" ht="27.75" customHeight="1" x14ac:dyDescent="0.15">
      <c r="A16" s="45"/>
      <c r="B16" s="45"/>
      <c r="C16" s="157"/>
      <c r="D16" s="161" t="s">
        <v>127</v>
      </c>
      <c r="E16" s="9"/>
      <c r="F16" s="45"/>
    </row>
    <row r="17" spans="1:6" ht="27.75" customHeight="1" thickBot="1" x14ac:dyDescent="0.2">
      <c r="A17" s="158"/>
      <c r="B17" s="158"/>
      <c r="C17" s="159"/>
      <c r="D17" s="162" t="s">
        <v>127</v>
      </c>
      <c r="E17" s="158"/>
      <c r="F17" s="158"/>
    </row>
    <row r="18" spans="1:6" ht="27.75" customHeight="1" x14ac:dyDescent="0.15">
      <c r="A18" s="320" t="s">
        <v>158</v>
      </c>
      <c r="B18" s="321"/>
      <c r="C18" s="40">
        <f>SUM(C7:C17)</f>
        <v>0</v>
      </c>
      <c r="D18" s="41" t="s">
        <v>127</v>
      </c>
      <c r="E18" s="68"/>
      <c r="F18" s="68"/>
    </row>
  </sheetData>
  <sheetProtection algorithmName="SHA-512" hashValue="RK8bDmRu5POp4iq9dhpF4gfRi152G/ggMz2t2NNKaxZPoShCzEow0/7LhHqrsU6DQdw11WHrdV1L/3f47SNmAw==" saltValue="X+lkMSwzTnOeQ2Z8Xayxnw==" spinCount="100000" sheet="1" objects="1" scenarios="1"/>
  <mergeCells count="2">
    <mergeCell ref="C5:D5"/>
    <mergeCell ref="A18:B18"/>
  </mergeCells>
  <phoneticPr fontId="6"/>
  <pageMargins left="0.7" right="0.7" top="0.75" bottom="0.75" header="0.3" footer="0.3"/>
  <pageSetup paperSize="9" orientation="portrait" horizontalDpi="300" verticalDpi="3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F43CA-178F-4AE2-AF90-6D5871F050C4}">
  <dimension ref="A1:AZ31"/>
  <sheetViews>
    <sheetView showGridLines="0" view="pageBreakPreview" zoomScaleNormal="100" zoomScaleSheetLayoutView="100" workbookViewId="0">
      <pane xSplit="1" topLeftCell="B1" activePane="topRight" state="frozen"/>
      <selection pane="topRight"/>
    </sheetView>
  </sheetViews>
  <sheetFormatPr defaultColWidth="9" defaultRowHeight="13.5" x14ac:dyDescent="0.15"/>
  <cols>
    <col min="1" max="1" width="25.25" customWidth="1"/>
    <col min="2" max="22" width="9" customWidth="1"/>
  </cols>
  <sheetData>
    <row r="1" spans="1:52" s="7" customFormat="1" ht="28.5" x14ac:dyDescent="0.15">
      <c r="B1" s="169" t="s">
        <v>161</v>
      </c>
      <c r="D1" s="170"/>
      <c r="E1" s="171"/>
      <c r="F1" s="171"/>
      <c r="G1" s="170"/>
      <c r="J1" s="171"/>
      <c r="O1" s="171"/>
      <c r="T1" s="171"/>
      <c r="V1" s="172"/>
    </row>
    <row r="2" spans="1:52" x14ac:dyDescent="0.15">
      <c r="E2" s="5"/>
      <c r="F2" s="5"/>
      <c r="J2" s="5"/>
      <c r="O2" s="5"/>
      <c r="T2" s="5"/>
    </row>
    <row r="3" spans="1:52" x14ac:dyDescent="0.15">
      <c r="B3" t="s">
        <v>162</v>
      </c>
      <c r="E3" s="5"/>
      <c r="F3" s="5"/>
      <c r="J3" s="5"/>
      <c r="O3" s="5"/>
      <c r="T3" s="5"/>
    </row>
    <row r="4" spans="1:52" x14ac:dyDescent="0.15">
      <c r="B4" t="s">
        <v>198</v>
      </c>
      <c r="E4" s="5"/>
      <c r="F4" s="5"/>
      <c r="J4" s="5"/>
      <c r="O4" s="5"/>
      <c r="T4" s="5"/>
    </row>
    <row r="5" spans="1:52" x14ac:dyDescent="0.15">
      <c r="E5" s="5"/>
      <c r="F5" s="5"/>
      <c r="J5" s="5"/>
      <c r="O5" s="5"/>
      <c r="T5" s="5"/>
    </row>
    <row r="7" spans="1:52" ht="27.75" customHeight="1" x14ac:dyDescent="0.15">
      <c r="A7" s="160" t="s">
        <v>163</v>
      </c>
      <c r="B7" s="163">
        <v>2024</v>
      </c>
      <c r="C7" s="173">
        <f>+B7+1</f>
        <v>2025</v>
      </c>
      <c r="D7" s="173">
        <f>+C7+1</f>
        <v>2026</v>
      </c>
      <c r="E7" s="173">
        <f>+D7+1</f>
        <v>2027</v>
      </c>
      <c r="F7" s="173">
        <f>+E7+1</f>
        <v>2028</v>
      </c>
      <c r="G7" s="173">
        <f>+F7+1</f>
        <v>2029</v>
      </c>
      <c r="H7" s="173">
        <f>+G7+1</f>
        <v>2030</v>
      </c>
      <c r="I7" s="173">
        <f>+H7+1</f>
        <v>2031</v>
      </c>
      <c r="J7" s="173">
        <f>+I7+1</f>
        <v>2032</v>
      </c>
      <c r="K7" s="173">
        <f>+J7+1</f>
        <v>2033</v>
      </c>
      <c r="L7" s="173">
        <f>+K7+1</f>
        <v>2034</v>
      </c>
      <c r="M7" s="173">
        <f>+L7+1</f>
        <v>2035</v>
      </c>
      <c r="N7" s="173">
        <f>+M7+1</f>
        <v>2036</v>
      </c>
      <c r="O7" s="173">
        <f>+N7+1</f>
        <v>2037</v>
      </c>
      <c r="P7" s="173">
        <f>+O7+1</f>
        <v>2038</v>
      </c>
      <c r="Q7" s="173">
        <f>+P7+1</f>
        <v>2039</v>
      </c>
      <c r="R7" s="173">
        <f>+Q7+1</f>
        <v>2040</v>
      </c>
      <c r="S7" s="173">
        <f>+R7+1</f>
        <v>2041</v>
      </c>
      <c r="T7" s="173">
        <f>+S7+1</f>
        <v>2042</v>
      </c>
      <c r="U7" s="173">
        <f>+T7+1</f>
        <v>2043</v>
      </c>
      <c r="V7" s="173">
        <f>+U7+1</f>
        <v>2044</v>
      </c>
      <c r="W7" s="56">
        <f>+V7+1</f>
        <v>2045</v>
      </c>
      <c r="X7" s="56">
        <f>+W7+1</f>
        <v>2046</v>
      </c>
      <c r="Y7" s="56">
        <f>+X7+1</f>
        <v>2047</v>
      </c>
      <c r="Z7" s="56">
        <f>+Y7+1</f>
        <v>2048</v>
      </c>
      <c r="AA7" s="56">
        <f>+Z7+1</f>
        <v>2049</v>
      </c>
      <c r="AB7" s="56">
        <f>+AA7+1</f>
        <v>2050</v>
      </c>
      <c r="AC7" s="56">
        <f>+AB7+1</f>
        <v>2051</v>
      </c>
      <c r="AD7" s="56">
        <f>+AC7+1</f>
        <v>2052</v>
      </c>
      <c r="AE7" s="56">
        <f>+AD7+1</f>
        <v>2053</v>
      </c>
      <c r="AF7" s="56">
        <f>+AE7+1</f>
        <v>2054</v>
      </c>
      <c r="AG7" s="56">
        <f>+AF7+1</f>
        <v>2055</v>
      </c>
      <c r="AH7" s="56">
        <f>+AG7+1</f>
        <v>2056</v>
      </c>
      <c r="AI7" s="56">
        <f>+AH7+1</f>
        <v>2057</v>
      </c>
      <c r="AJ7" s="56">
        <f>+AI7+1</f>
        <v>2058</v>
      </c>
      <c r="AK7" s="56">
        <f>+AJ7+1</f>
        <v>2059</v>
      </c>
      <c r="AL7" s="56">
        <f>+AK7+1</f>
        <v>2060</v>
      </c>
      <c r="AM7" s="56">
        <f>+AL7+1</f>
        <v>2061</v>
      </c>
      <c r="AN7" s="56">
        <f>+AM7+1</f>
        <v>2062</v>
      </c>
      <c r="AO7" s="56">
        <f>+AN7+1</f>
        <v>2063</v>
      </c>
      <c r="AP7" s="56">
        <f>+AO7+1</f>
        <v>2064</v>
      </c>
      <c r="AQ7" s="56">
        <f>+AP7+1</f>
        <v>2065</v>
      </c>
      <c r="AR7" s="56">
        <f>+AQ7+1</f>
        <v>2066</v>
      </c>
      <c r="AS7" s="56">
        <f>+AR7+1</f>
        <v>2067</v>
      </c>
      <c r="AT7" s="56">
        <f>+AS7+1</f>
        <v>2068</v>
      </c>
      <c r="AU7" s="56">
        <f>+AT7+1</f>
        <v>2069</v>
      </c>
      <c r="AV7" s="56">
        <f>+AU7+1</f>
        <v>2070</v>
      </c>
      <c r="AW7" s="56">
        <f>+AV7+1</f>
        <v>2071</v>
      </c>
      <c r="AX7" s="56">
        <f>+AW7+1</f>
        <v>2072</v>
      </c>
      <c r="AY7" s="56">
        <f>+AX7+1</f>
        <v>2073</v>
      </c>
      <c r="AZ7" s="56">
        <f>+AY7+1</f>
        <v>2074</v>
      </c>
    </row>
    <row r="8" spans="1:52" s="5" customFormat="1" ht="27.75" customHeight="1" x14ac:dyDescent="0.15">
      <c r="A8" s="160" t="s">
        <v>164</v>
      </c>
      <c r="B8" s="66" t="s">
        <v>165</v>
      </c>
      <c r="C8" s="66" t="s">
        <v>166</v>
      </c>
      <c r="D8" s="66" t="s">
        <v>167</v>
      </c>
      <c r="E8" s="66" t="s">
        <v>168</v>
      </c>
      <c r="F8" s="66" t="s">
        <v>169</v>
      </c>
      <c r="G8" s="66" t="s">
        <v>170</v>
      </c>
      <c r="H8" s="66" t="s">
        <v>171</v>
      </c>
      <c r="I8" s="66" t="s">
        <v>172</v>
      </c>
      <c r="J8" s="66" t="s">
        <v>173</v>
      </c>
      <c r="K8" s="66" t="s">
        <v>174</v>
      </c>
      <c r="L8" s="66" t="s">
        <v>175</v>
      </c>
      <c r="M8" s="66" t="s">
        <v>176</v>
      </c>
      <c r="N8" s="66" t="s">
        <v>177</v>
      </c>
      <c r="O8" s="66" t="s">
        <v>178</v>
      </c>
      <c r="P8" s="66" t="s">
        <v>179</v>
      </c>
      <c r="Q8" s="66" t="s">
        <v>180</v>
      </c>
      <c r="R8" s="66" t="s">
        <v>181</v>
      </c>
      <c r="S8" s="66" t="s">
        <v>182</v>
      </c>
      <c r="T8" s="66" t="s">
        <v>183</v>
      </c>
      <c r="U8" s="66" t="s">
        <v>184</v>
      </c>
      <c r="V8" s="66" t="s">
        <v>185</v>
      </c>
      <c r="W8" s="66" t="s">
        <v>266</v>
      </c>
      <c r="X8" s="66" t="s">
        <v>265</v>
      </c>
      <c r="Y8" s="66" t="s">
        <v>264</v>
      </c>
      <c r="Z8" s="66" t="s">
        <v>263</v>
      </c>
      <c r="AA8" s="66" t="s">
        <v>262</v>
      </c>
      <c r="AB8" s="66" t="s">
        <v>261</v>
      </c>
      <c r="AC8" s="66" t="s">
        <v>260</v>
      </c>
      <c r="AD8" s="66" t="s">
        <v>259</v>
      </c>
      <c r="AE8" s="66" t="s">
        <v>258</v>
      </c>
      <c r="AF8" s="66" t="s">
        <v>257</v>
      </c>
      <c r="AG8" s="66" t="s">
        <v>256</v>
      </c>
      <c r="AH8" s="66" t="s">
        <v>255</v>
      </c>
      <c r="AI8" s="66" t="s">
        <v>254</v>
      </c>
      <c r="AJ8" s="66" t="s">
        <v>253</v>
      </c>
      <c r="AK8" s="66" t="s">
        <v>252</v>
      </c>
      <c r="AL8" s="66" t="s">
        <v>251</v>
      </c>
      <c r="AM8" s="66" t="s">
        <v>250</v>
      </c>
      <c r="AN8" s="66" t="s">
        <v>249</v>
      </c>
      <c r="AO8" s="66" t="s">
        <v>248</v>
      </c>
      <c r="AP8" s="66" t="s">
        <v>247</v>
      </c>
      <c r="AQ8" s="66" t="s">
        <v>246</v>
      </c>
      <c r="AR8" s="66" t="s">
        <v>245</v>
      </c>
      <c r="AS8" s="66" t="s">
        <v>244</v>
      </c>
      <c r="AT8" s="66" t="s">
        <v>243</v>
      </c>
      <c r="AU8" s="66" t="s">
        <v>242</v>
      </c>
      <c r="AV8" s="66" t="s">
        <v>241</v>
      </c>
      <c r="AW8" s="66" t="s">
        <v>240</v>
      </c>
      <c r="AX8" s="66" t="s">
        <v>239</v>
      </c>
      <c r="AY8" s="66" t="s">
        <v>238</v>
      </c>
      <c r="AZ8" s="66" t="s">
        <v>237</v>
      </c>
    </row>
    <row r="9" spans="1:52" ht="27.75" customHeight="1" x14ac:dyDescent="0.15">
      <c r="A9" s="160" t="s">
        <v>232</v>
      </c>
      <c r="B9" s="163">
        <v>0</v>
      </c>
      <c r="C9" s="56">
        <f>+B9+1</f>
        <v>1</v>
      </c>
      <c r="D9" s="56">
        <f>+C9+1</f>
        <v>2</v>
      </c>
      <c r="E9" s="56">
        <f>+D9+1</f>
        <v>3</v>
      </c>
      <c r="F9" s="56">
        <f>+E9+1</f>
        <v>4</v>
      </c>
      <c r="G9" s="56">
        <f>+F9+1</f>
        <v>5</v>
      </c>
      <c r="H9" s="56">
        <f>+G9+1</f>
        <v>6</v>
      </c>
      <c r="I9" s="56">
        <f>+H9+1</f>
        <v>7</v>
      </c>
      <c r="J9" s="56">
        <f>+I9+1</f>
        <v>8</v>
      </c>
      <c r="K9" s="56">
        <f>+J9+1</f>
        <v>9</v>
      </c>
      <c r="L9" s="56">
        <f>+K9+1</f>
        <v>10</v>
      </c>
      <c r="M9" s="56">
        <f>+L9+1</f>
        <v>11</v>
      </c>
      <c r="N9" s="56">
        <f>+M9+1</f>
        <v>12</v>
      </c>
      <c r="O9" s="56">
        <f>+N9+1</f>
        <v>13</v>
      </c>
      <c r="P9" s="56">
        <f>+O9+1</f>
        <v>14</v>
      </c>
      <c r="Q9" s="56">
        <f>+P9+1</f>
        <v>15</v>
      </c>
      <c r="R9" s="56">
        <f>+Q9+1</f>
        <v>16</v>
      </c>
      <c r="S9" s="56">
        <f>+R9+1</f>
        <v>17</v>
      </c>
      <c r="T9" s="56">
        <f>+S9+1</f>
        <v>18</v>
      </c>
      <c r="U9" s="56">
        <f>+T9+1</f>
        <v>19</v>
      </c>
      <c r="V9" s="56">
        <f>+U9+1</f>
        <v>20</v>
      </c>
      <c r="W9" s="56">
        <f>+V9+1</f>
        <v>21</v>
      </c>
      <c r="X9" s="56">
        <f>+W9+1</f>
        <v>22</v>
      </c>
      <c r="Y9" s="56">
        <f>+X9+1</f>
        <v>23</v>
      </c>
      <c r="Z9" s="56">
        <f>+Y9+1</f>
        <v>24</v>
      </c>
      <c r="AA9" s="56">
        <f>+Z9+1</f>
        <v>25</v>
      </c>
      <c r="AB9" s="56">
        <f>+AA9+1</f>
        <v>26</v>
      </c>
      <c r="AC9" s="56">
        <f>+AB9+1</f>
        <v>27</v>
      </c>
      <c r="AD9" s="56">
        <f>+AC9+1</f>
        <v>28</v>
      </c>
      <c r="AE9" s="56">
        <f>+AD9+1</f>
        <v>29</v>
      </c>
      <c r="AF9" s="56">
        <f>+AE9+1</f>
        <v>30</v>
      </c>
      <c r="AG9" s="56">
        <f>+AF9+1</f>
        <v>31</v>
      </c>
      <c r="AH9" s="56">
        <f>+AG9+1</f>
        <v>32</v>
      </c>
      <c r="AI9" s="56">
        <f>+AH9+1</f>
        <v>33</v>
      </c>
      <c r="AJ9" s="56">
        <f>+AI9+1</f>
        <v>34</v>
      </c>
      <c r="AK9" s="56">
        <f>+AJ9+1</f>
        <v>35</v>
      </c>
      <c r="AL9" s="56">
        <f>+AK9+1</f>
        <v>36</v>
      </c>
      <c r="AM9" s="56">
        <f>+AL9+1</f>
        <v>37</v>
      </c>
      <c r="AN9" s="56">
        <f>+AM9+1</f>
        <v>38</v>
      </c>
      <c r="AO9" s="56">
        <f>+AN9+1</f>
        <v>39</v>
      </c>
      <c r="AP9" s="56">
        <f>+AO9+1</f>
        <v>40</v>
      </c>
      <c r="AQ9" s="56">
        <f>+AP9+1</f>
        <v>41</v>
      </c>
      <c r="AR9" s="56">
        <f>+AQ9+1</f>
        <v>42</v>
      </c>
      <c r="AS9" s="56">
        <f>+AR9+1</f>
        <v>43</v>
      </c>
      <c r="AT9" s="56">
        <f>+AS9+1</f>
        <v>44</v>
      </c>
      <c r="AU9" s="56">
        <f>+AT9+1</f>
        <v>45</v>
      </c>
      <c r="AV9" s="56">
        <f>+AU9+1</f>
        <v>46</v>
      </c>
      <c r="AW9" s="56">
        <f>+AV9+1</f>
        <v>47</v>
      </c>
      <c r="AX9" s="56">
        <f>+AW9+1</f>
        <v>48</v>
      </c>
      <c r="AY9" s="56">
        <f>+AX9+1</f>
        <v>49</v>
      </c>
      <c r="AZ9" s="56">
        <f>+AY9+1</f>
        <v>50</v>
      </c>
    </row>
    <row r="10" spans="1:52" ht="27.75" customHeight="1" x14ac:dyDescent="0.15">
      <c r="A10" s="160" t="s">
        <v>233</v>
      </c>
      <c r="B10" s="163">
        <v>0</v>
      </c>
      <c r="C10" s="56">
        <f>+B10+1</f>
        <v>1</v>
      </c>
      <c r="D10" s="56">
        <f>+C10+1</f>
        <v>2</v>
      </c>
      <c r="E10" s="56">
        <f>+D10+1</f>
        <v>3</v>
      </c>
      <c r="F10" s="56">
        <f>+E10+1</f>
        <v>4</v>
      </c>
      <c r="G10" s="56">
        <f>+F10+1</f>
        <v>5</v>
      </c>
      <c r="H10" s="56">
        <f>+G10+1</f>
        <v>6</v>
      </c>
      <c r="I10" s="56">
        <f>+H10+1</f>
        <v>7</v>
      </c>
      <c r="J10" s="56">
        <f>+I10+1</f>
        <v>8</v>
      </c>
      <c r="K10" s="56">
        <f>+J10+1</f>
        <v>9</v>
      </c>
      <c r="L10" s="56">
        <f>+K10+1</f>
        <v>10</v>
      </c>
      <c r="M10" s="56">
        <f>+L10+1</f>
        <v>11</v>
      </c>
      <c r="N10" s="56">
        <f>+M10+1</f>
        <v>12</v>
      </c>
      <c r="O10" s="56">
        <f>+N10+1</f>
        <v>13</v>
      </c>
      <c r="P10" s="56">
        <f>+O10+1</f>
        <v>14</v>
      </c>
      <c r="Q10" s="56">
        <f>+P10+1</f>
        <v>15</v>
      </c>
      <c r="R10" s="56">
        <f>+Q10+1</f>
        <v>16</v>
      </c>
      <c r="S10" s="56">
        <f>+R10+1</f>
        <v>17</v>
      </c>
      <c r="T10" s="56">
        <f>+S10+1</f>
        <v>18</v>
      </c>
      <c r="U10" s="56">
        <f>+T10+1</f>
        <v>19</v>
      </c>
      <c r="V10" s="56">
        <f>+U10+1</f>
        <v>20</v>
      </c>
      <c r="W10" s="56">
        <f>+V10+1</f>
        <v>21</v>
      </c>
      <c r="X10" s="56">
        <f>+W10+1</f>
        <v>22</v>
      </c>
      <c r="Y10" s="56">
        <f>+X10+1</f>
        <v>23</v>
      </c>
      <c r="Z10" s="56">
        <f>+Y10+1</f>
        <v>24</v>
      </c>
      <c r="AA10" s="56">
        <f>+Z10+1</f>
        <v>25</v>
      </c>
      <c r="AB10" s="56">
        <f>+AA10+1</f>
        <v>26</v>
      </c>
      <c r="AC10" s="56">
        <f>+AB10+1</f>
        <v>27</v>
      </c>
      <c r="AD10" s="56">
        <f>+AC10+1</f>
        <v>28</v>
      </c>
      <c r="AE10" s="56">
        <f>+AD10+1</f>
        <v>29</v>
      </c>
      <c r="AF10" s="56">
        <f>+AE10+1</f>
        <v>30</v>
      </c>
      <c r="AG10" s="56">
        <f>+AF10+1</f>
        <v>31</v>
      </c>
      <c r="AH10" s="56">
        <f>+AG10+1</f>
        <v>32</v>
      </c>
      <c r="AI10" s="56">
        <f>+AH10+1</f>
        <v>33</v>
      </c>
      <c r="AJ10" s="56">
        <f>+AI10+1</f>
        <v>34</v>
      </c>
      <c r="AK10" s="56">
        <f>+AJ10+1</f>
        <v>35</v>
      </c>
      <c r="AL10" s="56">
        <f>+AK10+1</f>
        <v>36</v>
      </c>
      <c r="AM10" s="56">
        <f>+AL10+1</f>
        <v>37</v>
      </c>
      <c r="AN10" s="56">
        <f>+AM10+1</f>
        <v>38</v>
      </c>
      <c r="AO10" s="56">
        <f>+AN10+1</f>
        <v>39</v>
      </c>
      <c r="AP10" s="56">
        <f>+AO10+1</f>
        <v>40</v>
      </c>
      <c r="AQ10" s="56">
        <f>+AP10+1</f>
        <v>41</v>
      </c>
      <c r="AR10" s="56">
        <f>+AQ10+1</f>
        <v>42</v>
      </c>
      <c r="AS10" s="56">
        <f>+AR10+1</f>
        <v>43</v>
      </c>
      <c r="AT10" s="56">
        <f>+AS10+1</f>
        <v>44</v>
      </c>
      <c r="AU10" s="56">
        <f>+AT10+1</f>
        <v>45</v>
      </c>
      <c r="AV10" s="56">
        <f>+AU10+1</f>
        <v>46</v>
      </c>
      <c r="AW10" s="56">
        <f>+AV10+1</f>
        <v>47</v>
      </c>
      <c r="AX10" s="56">
        <f>+AW10+1</f>
        <v>48</v>
      </c>
      <c r="AY10" s="56">
        <f>+AX10+1</f>
        <v>49</v>
      </c>
      <c r="AZ10" s="56">
        <f>+AY10+1</f>
        <v>50</v>
      </c>
    </row>
    <row r="11" spans="1:52" ht="27.75" customHeight="1" x14ac:dyDescent="0.15">
      <c r="A11" s="156" t="s">
        <v>186</v>
      </c>
      <c r="B11" s="163">
        <v>0</v>
      </c>
      <c r="C11" s="56">
        <f>+B11+1</f>
        <v>1</v>
      </c>
      <c r="D11" s="56">
        <f>+C11+1</f>
        <v>2</v>
      </c>
      <c r="E11" s="56">
        <f>+D11+1</f>
        <v>3</v>
      </c>
      <c r="F11" s="56">
        <f>+E11+1</f>
        <v>4</v>
      </c>
      <c r="G11" s="56">
        <f>+F11+1</f>
        <v>5</v>
      </c>
      <c r="H11" s="56">
        <f>+G11+1</f>
        <v>6</v>
      </c>
      <c r="I11" s="56">
        <f>+H11+1</f>
        <v>7</v>
      </c>
      <c r="J11" s="56">
        <f>+I11+1</f>
        <v>8</v>
      </c>
      <c r="K11" s="56">
        <f>+J11+1</f>
        <v>9</v>
      </c>
      <c r="L11" s="56">
        <f>+K11+1</f>
        <v>10</v>
      </c>
      <c r="M11" s="56">
        <f>+L11+1</f>
        <v>11</v>
      </c>
      <c r="N11" s="56">
        <f>+M11+1</f>
        <v>12</v>
      </c>
      <c r="O11" s="56">
        <f>+N11+1</f>
        <v>13</v>
      </c>
      <c r="P11" s="56">
        <f>+O11+1</f>
        <v>14</v>
      </c>
      <c r="Q11" s="56">
        <f>+P11+1</f>
        <v>15</v>
      </c>
      <c r="R11" s="56">
        <f>+Q11+1</f>
        <v>16</v>
      </c>
      <c r="S11" s="56">
        <f>+R11+1</f>
        <v>17</v>
      </c>
      <c r="T11" s="56">
        <f>+S11+1</f>
        <v>18</v>
      </c>
      <c r="U11" s="56">
        <f>+T11+1</f>
        <v>19</v>
      </c>
      <c r="V11" s="56">
        <f>+U11+1</f>
        <v>20</v>
      </c>
      <c r="W11" s="56">
        <f>+V11+1</f>
        <v>21</v>
      </c>
      <c r="X11" s="56">
        <f>+W11+1</f>
        <v>22</v>
      </c>
      <c r="Y11" s="56">
        <f>+X11+1</f>
        <v>23</v>
      </c>
      <c r="Z11" s="56">
        <f>+Y11+1</f>
        <v>24</v>
      </c>
      <c r="AA11" s="56">
        <f>+Z11+1</f>
        <v>25</v>
      </c>
      <c r="AB11" s="56">
        <f>+AA11+1</f>
        <v>26</v>
      </c>
      <c r="AC11" s="56">
        <f>+AB11+1</f>
        <v>27</v>
      </c>
      <c r="AD11" s="56">
        <f>+AC11+1</f>
        <v>28</v>
      </c>
      <c r="AE11" s="56">
        <f>+AD11+1</f>
        <v>29</v>
      </c>
      <c r="AF11" s="56">
        <f>+AE11+1</f>
        <v>30</v>
      </c>
      <c r="AG11" s="56">
        <f>+AF11+1</f>
        <v>31</v>
      </c>
      <c r="AH11" s="56">
        <f>+AG11+1</f>
        <v>32</v>
      </c>
      <c r="AI11" s="56">
        <f>+AH11+1</f>
        <v>33</v>
      </c>
      <c r="AJ11" s="56">
        <f>+AI11+1</f>
        <v>34</v>
      </c>
      <c r="AK11" s="56">
        <f>+AJ11+1</f>
        <v>35</v>
      </c>
      <c r="AL11" s="56">
        <f>+AK11+1</f>
        <v>36</v>
      </c>
      <c r="AM11" s="56">
        <f>+AL11+1</f>
        <v>37</v>
      </c>
      <c r="AN11" s="56">
        <f>+AM11+1</f>
        <v>38</v>
      </c>
      <c r="AO11" s="56">
        <f>+AN11+1</f>
        <v>39</v>
      </c>
      <c r="AP11" s="56">
        <f>+AO11+1</f>
        <v>40</v>
      </c>
      <c r="AQ11" s="56">
        <f>+AP11+1</f>
        <v>41</v>
      </c>
      <c r="AR11" s="56">
        <f>+AQ11+1</f>
        <v>42</v>
      </c>
      <c r="AS11" s="56">
        <f>+AR11+1</f>
        <v>43</v>
      </c>
      <c r="AT11" s="56">
        <f>+AS11+1</f>
        <v>44</v>
      </c>
      <c r="AU11" s="56">
        <f>+AT11+1</f>
        <v>45</v>
      </c>
      <c r="AV11" s="56">
        <f>+AU11+1</f>
        <v>46</v>
      </c>
      <c r="AW11" s="56">
        <f>+AV11+1</f>
        <v>47</v>
      </c>
      <c r="AX11" s="56">
        <f>+AW11+1</f>
        <v>48</v>
      </c>
      <c r="AY11" s="56">
        <f>+AX11+1</f>
        <v>49</v>
      </c>
      <c r="AZ11" s="56">
        <f>+AY11+1</f>
        <v>50</v>
      </c>
    </row>
    <row r="12" spans="1:52" ht="27.75" customHeight="1" x14ac:dyDescent="0.15">
      <c r="A12" s="156" t="s">
        <v>186</v>
      </c>
      <c r="B12" s="163">
        <v>0</v>
      </c>
      <c r="C12" s="56">
        <f>+B12+1</f>
        <v>1</v>
      </c>
      <c r="D12" s="56">
        <f>+C12+1</f>
        <v>2</v>
      </c>
      <c r="E12" s="56">
        <f>+D12+1</f>
        <v>3</v>
      </c>
      <c r="F12" s="56">
        <f>+E12+1</f>
        <v>4</v>
      </c>
      <c r="G12" s="56">
        <f>+F12+1</f>
        <v>5</v>
      </c>
      <c r="H12" s="56">
        <f>+G12+1</f>
        <v>6</v>
      </c>
      <c r="I12" s="56">
        <f>+H12+1</f>
        <v>7</v>
      </c>
      <c r="J12" s="56">
        <f>+I12+1</f>
        <v>8</v>
      </c>
      <c r="K12" s="56">
        <f>+J12+1</f>
        <v>9</v>
      </c>
      <c r="L12" s="56">
        <f>+K12+1</f>
        <v>10</v>
      </c>
      <c r="M12" s="56">
        <f>+L12+1</f>
        <v>11</v>
      </c>
      <c r="N12" s="56">
        <f>+M12+1</f>
        <v>12</v>
      </c>
      <c r="O12" s="56">
        <f>+N12+1</f>
        <v>13</v>
      </c>
      <c r="P12" s="56">
        <f>+O12+1</f>
        <v>14</v>
      </c>
      <c r="Q12" s="56">
        <f>+P12+1</f>
        <v>15</v>
      </c>
      <c r="R12" s="56">
        <f>+Q12+1</f>
        <v>16</v>
      </c>
      <c r="S12" s="56">
        <f>+R12+1</f>
        <v>17</v>
      </c>
      <c r="T12" s="56">
        <f>+S12+1</f>
        <v>18</v>
      </c>
      <c r="U12" s="56">
        <f>+T12+1</f>
        <v>19</v>
      </c>
      <c r="V12" s="56">
        <f>+U12+1</f>
        <v>20</v>
      </c>
      <c r="W12" s="56">
        <f>+V12+1</f>
        <v>21</v>
      </c>
      <c r="X12" s="56">
        <f>+W12+1</f>
        <v>22</v>
      </c>
      <c r="Y12" s="56">
        <f>+X12+1</f>
        <v>23</v>
      </c>
      <c r="Z12" s="56">
        <f>+Y12+1</f>
        <v>24</v>
      </c>
      <c r="AA12" s="56">
        <f>+Z12+1</f>
        <v>25</v>
      </c>
      <c r="AB12" s="56">
        <f>+AA12+1</f>
        <v>26</v>
      </c>
      <c r="AC12" s="56">
        <f>+AB12+1</f>
        <v>27</v>
      </c>
      <c r="AD12" s="56">
        <f>+AC12+1</f>
        <v>28</v>
      </c>
      <c r="AE12" s="56">
        <f>+AD12+1</f>
        <v>29</v>
      </c>
      <c r="AF12" s="56">
        <f>+AE12+1</f>
        <v>30</v>
      </c>
      <c r="AG12" s="56">
        <f>+AF12+1</f>
        <v>31</v>
      </c>
      <c r="AH12" s="56">
        <f>+AG12+1</f>
        <v>32</v>
      </c>
      <c r="AI12" s="56">
        <f>+AH12+1</f>
        <v>33</v>
      </c>
      <c r="AJ12" s="56">
        <f>+AI12+1</f>
        <v>34</v>
      </c>
      <c r="AK12" s="56">
        <f>+AJ12+1</f>
        <v>35</v>
      </c>
      <c r="AL12" s="56">
        <f>+AK12+1</f>
        <v>36</v>
      </c>
      <c r="AM12" s="56">
        <f>+AL12+1</f>
        <v>37</v>
      </c>
      <c r="AN12" s="56">
        <f>+AM12+1</f>
        <v>38</v>
      </c>
      <c r="AO12" s="56">
        <f>+AN12+1</f>
        <v>39</v>
      </c>
      <c r="AP12" s="56">
        <f>+AO12+1</f>
        <v>40</v>
      </c>
      <c r="AQ12" s="56">
        <f>+AP12+1</f>
        <v>41</v>
      </c>
      <c r="AR12" s="56">
        <f>+AQ12+1</f>
        <v>42</v>
      </c>
      <c r="AS12" s="56">
        <f>+AR12+1</f>
        <v>43</v>
      </c>
      <c r="AT12" s="56">
        <f>+AS12+1</f>
        <v>44</v>
      </c>
      <c r="AU12" s="56">
        <f>+AT12+1</f>
        <v>45</v>
      </c>
      <c r="AV12" s="56">
        <f>+AU12+1</f>
        <v>46</v>
      </c>
      <c r="AW12" s="56">
        <f>+AV12+1</f>
        <v>47</v>
      </c>
      <c r="AX12" s="56">
        <f>+AW12+1</f>
        <v>48</v>
      </c>
      <c r="AY12" s="56">
        <f>+AX12+1</f>
        <v>49</v>
      </c>
      <c r="AZ12" s="56">
        <f>+AY12+1</f>
        <v>50</v>
      </c>
    </row>
    <row r="13" spans="1:52" ht="27.75" customHeight="1" x14ac:dyDescent="0.15">
      <c r="A13" s="156" t="s">
        <v>186</v>
      </c>
      <c r="B13" s="163">
        <v>0</v>
      </c>
      <c r="C13" s="56">
        <f>+B13+1</f>
        <v>1</v>
      </c>
      <c r="D13" s="56">
        <f>+C13+1</f>
        <v>2</v>
      </c>
      <c r="E13" s="56">
        <f>+D13+1</f>
        <v>3</v>
      </c>
      <c r="F13" s="56">
        <f>+E13+1</f>
        <v>4</v>
      </c>
      <c r="G13" s="56">
        <f>+F13+1</f>
        <v>5</v>
      </c>
      <c r="H13" s="56">
        <f>+G13+1</f>
        <v>6</v>
      </c>
      <c r="I13" s="56">
        <f>+H13+1</f>
        <v>7</v>
      </c>
      <c r="J13" s="56">
        <f>+I13+1</f>
        <v>8</v>
      </c>
      <c r="K13" s="56">
        <f>+J13+1</f>
        <v>9</v>
      </c>
      <c r="L13" s="56">
        <f>+K13+1</f>
        <v>10</v>
      </c>
      <c r="M13" s="56">
        <f>+L13+1</f>
        <v>11</v>
      </c>
      <c r="N13" s="56">
        <f>+M13+1</f>
        <v>12</v>
      </c>
      <c r="O13" s="56">
        <f>+N13+1</f>
        <v>13</v>
      </c>
      <c r="P13" s="56">
        <f>+O13+1</f>
        <v>14</v>
      </c>
      <c r="Q13" s="56">
        <f>+P13+1</f>
        <v>15</v>
      </c>
      <c r="R13" s="56">
        <f>+Q13+1</f>
        <v>16</v>
      </c>
      <c r="S13" s="56">
        <f>+R13+1</f>
        <v>17</v>
      </c>
      <c r="T13" s="56">
        <f>+S13+1</f>
        <v>18</v>
      </c>
      <c r="U13" s="56">
        <f>+T13+1</f>
        <v>19</v>
      </c>
      <c r="V13" s="56">
        <f>+U13+1</f>
        <v>20</v>
      </c>
      <c r="W13" s="56">
        <f>+V13+1</f>
        <v>21</v>
      </c>
      <c r="X13" s="56">
        <f>+W13+1</f>
        <v>22</v>
      </c>
      <c r="Y13" s="56">
        <f>+X13+1</f>
        <v>23</v>
      </c>
      <c r="Z13" s="56">
        <f>+Y13+1</f>
        <v>24</v>
      </c>
      <c r="AA13" s="56">
        <f>+Z13+1</f>
        <v>25</v>
      </c>
      <c r="AB13" s="56">
        <f>+AA13+1</f>
        <v>26</v>
      </c>
      <c r="AC13" s="56">
        <f>+AB13+1</f>
        <v>27</v>
      </c>
      <c r="AD13" s="56">
        <f>+AC13+1</f>
        <v>28</v>
      </c>
      <c r="AE13" s="56">
        <f>+AD13+1</f>
        <v>29</v>
      </c>
      <c r="AF13" s="56">
        <f>+AE13+1</f>
        <v>30</v>
      </c>
      <c r="AG13" s="56">
        <f>+AF13+1</f>
        <v>31</v>
      </c>
      <c r="AH13" s="56">
        <f>+AG13+1</f>
        <v>32</v>
      </c>
      <c r="AI13" s="56">
        <f>+AH13+1</f>
        <v>33</v>
      </c>
      <c r="AJ13" s="56">
        <f>+AI13+1</f>
        <v>34</v>
      </c>
      <c r="AK13" s="56">
        <f>+AJ13+1</f>
        <v>35</v>
      </c>
      <c r="AL13" s="56">
        <f>+AK13+1</f>
        <v>36</v>
      </c>
      <c r="AM13" s="56">
        <f>+AL13+1</f>
        <v>37</v>
      </c>
      <c r="AN13" s="56">
        <f>+AM13+1</f>
        <v>38</v>
      </c>
      <c r="AO13" s="56">
        <f>+AN13+1</f>
        <v>39</v>
      </c>
      <c r="AP13" s="56">
        <f>+AO13+1</f>
        <v>40</v>
      </c>
      <c r="AQ13" s="56">
        <f>+AP13+1</f>
        <v>41</v>
      </c>
      <c r="AR13" s="56">
        <f>+AQ13+1</f>
        <v>42</v>
      </c>
      <c r="AS13" s="56">
        <f>+AR13+1</f>
        <v>43</v>
      </c>
      <c r="AT13" s="56">
        <f>+AS13+1</f>
        <v>44</v>
      </c>
      <c r="AU13" s="56">
        <f>+AT13+1</f>
        <v>45</v>
      </c>
      <c r="AV13" s="56">
        <f>+AU13+1</f>
        <v>46</v>
      </c>
      <c r="AW13" s="56">
        <f>+AV13+1</f>
        <v>47</v>
      </c>
      <c r="AX13" s="56">
        <f>+AW13+1</f>
        <v>48</v>
      </c>
      <c r="AY13" s="56">
        <f>+AX13+1</f>
        <v>49</v>
      </c>
      <c r="AZ13" s="56">
        <f>+AY13+1</f>
        <v>50</v>
      </c>
    </row>
    <row r="14" spans="1:52" ht="102" customHeight="1" x14ac:dyDescent="0.15">
      <c r="A14" s="174" t="s">
        <v>187</v>
      </c>
      <c r="B14" s="164"/>
      <c r="C14" s="164"/>
      <c r="D14" s="164"/>
      <c r="E14" s="164"/>
      <c r="F14" s="164"/>
      <c r="G14" s="164"/>
      <c r="H14" s="164"/>
      <c r="I14" s="164"/>
      <c r="J14" s="164"/>
      <c r="K14" s="164"/>
      <c r="L14" s="164"/>
      <c r="M14" s="164"/>
      <c r="N14" s="164"/>
      <c r="O14" s="164"/>
      <c r="P14" s="164"/>
      <c r="Q14" s="164"/>
      <c r="R14" s="164"/>
      <c r="S14" s="164"/>
      <c r="T14" s="164"/>
      <c r="U14" s="164"/>
      <c r="V14" s="164"/>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row>
    <row r="15" spans="1:52" ht="27.75" customHeight="1" x14ac:dyDescent="0.15">
      <c r="A15" s="160" t="s">
        <v>234</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row>
    <row r="16" spans="1:52" ht="27.75" customHeight="1" x14ac:dyDescent="0.15">
      <c r="A16" s="160" t="s">
        <v>235</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row>
    <row r="17" spans="1:52" ht="27.75" customHeight="1" thickBot="1" x14ac:dyDescent="0.2">
      <c r="A17" s="176" t="s">
        <v>199</v>
      </c>
      <c r="B17" s="166"/>
      <c r="C17" s="166"/>
      <c r="D17" s="166"/>
      <c r="E17" s="166"/>
      <c r="F17" s="166"/>
      <c r="G17" s="166"/>
      <c r="H17" s="166"/>
      <c r="I17" s="166"/>
      <c r="J17" s="166"/>
      <c r="K17" s="166"/>
      <c r="L17" s="166"/>
      <c r="M17" s="166"/>
      <c r="N17" s="166"/>
      <c r="O17" s="166"/>
      <c r="P17" s="166"/>
      <c r="Q17" s="166"/>
      <c r="R17" s="166"/>
      <c r="S17" s="166"/>
      <c r="T17" s="166"/>
      <c r="U17" s="166"/>
      <c r="V17" s="166"/>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row>
    <row r="18" spans="1:52" ht="27.75" customHeight="1" thickBot="1" x14ac:dyDescent="0.2">
      <c r="A18" s="177" t="s">
        <v>188</v>
      </c>
      <c r="B18" s="178">
        <f>SUM(B15:B17)</f>
        <v>0</v>
      </c>
      <c r="C18" s="178">
        <f>SUM(C15:C17)</f>
        <v>0</v>
      </c>
      <c r="D18" s="178">
        <f>SUM(D15:D17)</f>
        <v>0</v>
      </c>
      <c r="E18" s="178">
        <f>SUM(E15:E17)</f>
        <v>0</v>
      </c>
      <c r="F18" s="178">
        <f>SUM(F15:F17)</f>
        <v>0</v>
      </c>
      <c r="G18" s="178">
        <f>SUM(G15:G17)</f>
        <v>0</v>
      </c>
      <c r="H18" s="178">
        <f>SUM(H15:H17)</f>
        <v>0</v>
      </c>
      <c r="I18" s="178">
        <f>SUM(I15:I17)</f>
        <v>0</v>
      </c>
      <c r="J18" s="178">
        <f>SUM(J15:J17)</f>
        <v>0</v>
      </c>
      <c r="K18" s="178">
        <f>SUM(K15:K17)</f>
        <v>0</v>
      </c>
      <c r="L18" s="178">
        <f>SUM(L15:L17)</f>
        <v>0</v>
      </c>
      <c r="M18" s="178">
        <f>SUM(M15:M17)</f>
        <v>0</v>
      </c>
      <c r="N18" s="178">
        <f>SUM(N15:N17)</f>
        <v>0</v>
      </c>
      <c r="O18" s="178">
        <f>SUM(O15:O17)</f>
        <v>0</v>
      </c>
      <c r="P18" s="178">
        <f>SUM(P15:P17)</f>
        <v>0</v>
      </c>
      <c r="Q18" s="178">
        <f>SUM(Q15:Q17)</f>
        <v>0</v>
      </c>
      <c r="R18" s="178">
        <f>SUM(R15:R17)</f>
        <v>0</v>
      </c>
      <c r="S18" s="178">
        <f>SUM(S15:S17)</f>
        <v>0</v>
      </c>
      <c r="T18" s="178">
        <f>SUM(T15:T17)</f>
        <v>0</v>
      </c>
      <c r="U18" s="178">
        <f>SUM(U15:U17)</f>
        <v>0</v>
      </c>
      <c r="V18" s="178">
        <f>SUM(V15:V17)</f>
        <v>0</v>
      </c>
      <c r="W18" s="178">
        <f>SUM(W15:W17)</f>
        <v>0</v>
      </c>
      <c r="X18" s="178">
        <f>SUM(X15:X17)</f>
        <v>0</v>
      </c>
      <c r="Y18" s="178">
        <f>SUM(Y15:Y17)</f>
        <v>0</v>
      </c>
      <c r="Z18" s="178">
        <f>SUM(Z15:Z17)</f>
        <v>0</v>
      </c>
      <c r="AA18" s="178">
        <f>SUM(AA15:AA17)</f>
        <v>0</v>
      </c>
      <c r="AB18" s="178">
        <f>SUM(AB15:AB17)</f>
        <v>0</v>
      </c>
      <c r="AC18" s="178">
        <f>SUM(AC15:AC17)</f>
        <v>0</v>
      </c>
      <c r="AD18" s="178">
        <f>SUM(AD15:AD17)</f>
        <v>0</v>
      </c>
      <c r="AE18" s="178">
        <f>SUM(AE15:AE17)</f>
        <v>0</v>
      </c>
      <c r="AF18" s="178">
        <f>SUM(AF15:AF17)</f>
        <v>0</v>
      </c>
      <c r="AG18" s="178">
        <f>SUM(AG15:AG17)</f>
        <v>0</v>
      </c>
      <c r="AH18" s="178">
        <f>SUM(AH15:AH17)</f>
        <v>0</v>
      </c>
      <c r="AI18" s="178">
        <f>SUM(AI15:AI17)</f>
        <v>0</v>
      </c>
      <c r="AJ18" s="178">
        <f>SUM(AJ15:AJ17)</f>
        <v>0</v>
      </c>
      <c r="AK18" s="178">
        <f>SUM(AK15:AK17)</f>
        <v>0</v>
      </c>
      <c r="AL18" s="178">
        <f>SUM(AL15:AL17)</f>
        <v>0</v>
      </c>
      <c r="AM18" s="178">
        <f>SUM(AM15:AM17)</f>
        <v>0</v>
      </c>
      <c r="AN18" s="178">
        <f>SUM(AN15:AN17)</f>
        <v>0</v>
      </c>
      <c r="AO18" s="178">
        <f>SUM(AO15:AO17)</f>
        <v>0</v>
      </c>
      <c r="AP18" s="178">
        <f>SUM(AP15:AP17)</f>
        <v>0</v>
      </c>
      <c r="AQ18" s="178">
        <f>SUM(AQ15:AQ17)</f>
        <v>0</v>
      </c>
      <c r="AR18" s="178">
        <f>SUM(AR15:AR17)</f>
        <v>0</v>
      </c>
      <c r="AS18" s="178">
        <f>SUM(AS15:AS17)</f>
        <v>0</v>
      </c>
      <c r="AT18" s="178">
        <f>SUM(AT15:AT17)</f>
        <v>0</v>
      </c>
      <c r="AU18" s="178">
        <f>SUM(AU15:AU17)</f>
        <v>0</v>
      </c>
      <c r="AV18" s="178">
        <f>SUM(AV15:AV17)</f>
        <v>0</v>
      </c>
      <c r="AW18" s="178">
        <f>SUM(AW15:AW17)</f>
        <v>0</v>
      </c>
      <c r="AX18" s="178">
        <f>SUM(AX15:AX17)</f>
        <v>0</v>
      </c>
      <c r="AY18" s="178">
        <f>SUM(AY15:AY17)</f>
        <v>0</v>
      </c>
      <c r="AZ18" s="178">
        <f>SUM(AZ15:AZ17)</f>
        <v>0</v>
      </c>
    </row>
    <row r="19" spans="1:52" ht="27.75" customHeight="1" x14ac:dyDescent="0.15">
      <c r="A19" s="179" t="s">
        <v>189</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row>
    <row r="20" spans="1:52" ht="27.75" customHeight="1" x14ac:dyDescent="0.15">
      <c r="A20" s="180" t="s">
        <v>190</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row>
    <row r="21" spans="1:52" ht="27.75" customHeight="1" x14ac:dyDescent="0.15">
      <c r="A21" s="181" t="s">
        <v>200</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row>
    <row r="22" spans="1:52" ht="27.75" customHeight="1" x14ac:dyDescent="0.15">
      <c r="A22" s="180" t="s">
        <v>201</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row>
    <row r="23" spans="1:52" ht="27.75" customHeight="1" x14ac:dyDescent="0.15">
      <c r="A23" s="180" t="s">
        <v>191</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row>
    <row r="24" spans="1:52" ht="27.75" customHeight="1" x14ac:dyDescent="0.15">
      <c r="A24" s="180" t="s">
        <v>192</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row>
    <row r="25" spans="1:52" ht="27.75" customHeight="1" thickBot="1" x14ac:dyDescent="0.2">
      <c r="A25" s="182" t="s">
        <v>193</v>
      </c>
      <c r="B25" s="168"/>
      <c r="C25" s="168"/>
      <c r="D25" s="168"/>
      <c r="E25" s="168"/>
      <c r="F25" s="168"/>
      <c r="G25" s="168"/>
      <c r="H25" s="168"/>
      <c r="I25" s="168"/>
      <c r="J25" s="168"/>
      <c r="K25" s="168"/>
      <c r="L25" s="168"/>
      <c r="M25" s="168"/>
      <c r="N25" s="168"/>
      <c r="O25" s="168"/>
      <c r="P25" s="168"/>
      <c r="Q25" s="168"/>
      <c r="R25" s="168"/>
      <c r="S25" s="168"/>
      <c r="T25" s="168"/>
      <c r="U25" s="168"/>
      <c r="V25" s="168"/>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row>
    <row r="26" spans="1:52" ht="27.75" customHeight="1" thickBot="1" x14ac:dyDescent="0.2">
      <c r="A26" s="183" t="s">
        <v>194</v>
      </c>
      <c r="B26" s="184">
        <f>SUM(B19:B25)</f>
        <v>0</v>
      </c>
      <c r="C26" s="184">
        <f>SUM(C19:C25)</f>
        <v>0</v>
      </c>
      <c r="D26" s="184">
        <f>SUM(D19:D25)</f>
        <v>0</v>
      </c>
      <c r="E26" s="184">
        <f>SUM(E19:E25)</f>
        <v>0</v>
      </c>
      <c r="F26" s="184">
        <f>SUM(F19:F25)</f>
        <v>0</v>
      </c>
      <c r="G26" s="184">
        <f>SUM(G19:G25)</f>
        <v>0</v>
      </c>
      <c r="H26" s="184">
        <f>SUM(H19:H25)</f>
        <v>0</v>
      </c>
      <c r="I26" s="184">
        <f>SUM(I19:I25)</f>
        <v>0</v>
      </c>
      <c r="J26" s="184">
        <f>SUM(J19:J25)</f>
        <v>0</v>
      </c>
      <c r="K26" s="184">
        <f>SUM(K19:K25)</f>
        <v>0</v>
      </c>
      <c r="L26" s="184">
        <f>SUM(L19:L25)</f>
        <v>0</v>
      </c>
      <c r="M26" s="184">
        <f>SUM(M19:M25)</f>
        <v>0</v>
      </c>
      <c r="N26" s="184">
        <f>SUM(N19:N25)</f>
        <v>0</v>
      </c>
      <c r="O26" s="184">
        <f>SUM(O19:O25)</f>
        <v>0</v>
      </c>
      <c r="P26" s="184">
        <f>SUM(P19:P25)</f>
        <v>0</v>
      </c>
      <c r="Q26" s="184">
        <f>SUM(Q19:Q25)</f>
        <v>0</v>
      </c>
      <c r="R26" s="184">
        <f>SUM(R19:R25)</f>
        <v>0</v>
      </c>
      <c r="S26" s="184">
        <f>SUM(S19:S25)</f>
        <v>0</v>
      </c>
      <c r="T26" s="184">
        <f>SUM(T19:T25)</f>
        <v>0</v>
      </c>
      <c r="U26" s="184">
        <f>SUM(U19:U25)</f>
        <v>0</v>
      </c>
      <c r="V26" s="184">
        <f>SUM(V19:V25)</f>
        <v>0</v>
      </c>
      <c r="W26" s="184">
        <f>SUM(W19:W25)</f>
        <v>0</v>
      </c>
      <c r="X26" s="184">
        <f>SUM(X19:X25)</f>
        <v>0</v>
      </c>
      <c r="Y26" s="184">
        <f>SUM(Y19:Y25)</f>
        <v>0</v>
      </c>
      <c r="Z26" s="184">
        <f>SUM(Z19:Z25)</f>
        <v>0</v>
      </c>
      <c r="AA26" s="184">
        <f>SUM(AA19:AA25)</f>
        <v>0</v>
      </c>
      <c r="AB26" s="184">
        <f>SUM(AB19:AB25)</f>
        <v>0</v>
      </c>
      <c r="AC26" s="184">
        <f>SUM(AC19:AC25)</f>
        <v>0</v>
      </c>
      <c r="AD26" s="184">
        <f>SUM(AD19:AD25)</f>
        <v>0</v>
      </c>
      <c r="AE26" s="184">
        <f>SUM(AE19:AE25)</f>
        <v>0</v>
      </c>
      <c r="AF26" s="184">
        <f>SUM(AF19:AF25)</f>
        <v>0</v>
      </c>
      <c r="AG26" s="184">
        <f>SUM(AG19:AG25)</f>
        <v>0</v>
      </c>
      <c r="AH26" s="184">
        <f>SUM(AH19:AH25)</f>
        <v>0</v>
      </c>
      <c r="AI26" s="184">
        <f>SUM(AI19:AI25)</f>
        <v>0</v>
      </c>
      <c r="AJ26" s="184">
        <f>SUM(AJ19:AJ25)</f>
        <v>0</v>
      </c>
      <c r="AK26" s="184">
        <f>SUM(AK19:AK25)</f>
        <v>0</v>
      </c>
      <c r="AL26" s="184">
        <f>SUM(AL19:AL25)</f>
        <v>0</v>
      </c>
      <c r="AM26" s="184">
        <f>SUM(AM19:AM25)</f>
        <v>0</v>
      </c>
      <c r="AN26" s="184">
        <f>SUM(AN19:AN25)</f>
        <v>0</v>
      </c>
      <c r="AO26" s="184">
        <f>SUM(AO19:AO25)</f>
        <v>0</v>
      </c>
      <c r="AP26" s="184">
        <f>SUM(AP19:AP25)</f>
        <v>0</v>
      </c>
      <c r="AQ26" s="184">
        <f>SUM(AQ19:AQ25)</f>
        <v>0</v>
      </c>
      <c r="AR26" s="184">
        <f>SUM(AR19:AR25)</f>
        <v>0</v>
      </c>
      <c r="AS26" s="184">
        <f>SUM(AS19:AS25)</f>
        <v>0</v>
      </c>
      <c r="AT26" s="184">
        <f>SUM(AT19:AT25)</f>
        <v>0</v>
      </c>
      <c r="AU26" s="184">
        <f>SUM(AU19:AU25)</f>
        <v>0</v>
      </c>
      <c r="AV26" s="184">
        <f>SUM(AV19:AV25)</f>
        <v>0</v>
      </c>
      <c r="AW26" s="184">
        <f>SUM(AW19:AW25)</f>
        <v>0</v>
      </c>
      <c r="AX26" s="184">
        <f>SUM(AX19:AX25)</f>
        <v>0</v>
      </c>
      <c r="AY26" s="184">
        <f>SUM(AY19:AY25)</f>
        <v>0</v>
      </c>
      <c r="AZ26" s="184">
        <f>SUM(AZ19:AZ25)</f>
        <v>0</v>
      </c>
    </row>
    <row r="27" spans="1:52" ht="27.75" customHeight="1" x14ac:dyDescent="0.15">
      <c r="A27" s="185" t="s">
        <v>195</v>
      </c>
      <c r="B27" s="186">
        <f>+B18-B26</f>
        <v>0</v>
      </c>
      <c r="C27" s="186">
        <f>+C18-C26</f>
        <v>0</v>
      </c>
      <c r="D27" s="186">
        <f>+D18-D26</f>
        <v>0</v>
      </c>
      <c r="E27" s="186">
        <f>+E18-E26</f>
        <v>0</v>
      </c>
      <c r="F27" s="186">
        <f>+F18-F26</f>
        <v>0</v>
      </c>
      <c r="G27" s="186">
        <f>+G18-G26</f>
        <v>0</v>
      </c>
      <c r="H27" s="186">
        <f>+H18-H26</f>
        <v>0</v>
      </c>
      <c r="I27" s="186">
        <f>+I18-I26</f>
        <v>0</v>
      </c>
      <c r="J27" s="186">
        <f>+J18-J26</f>
        <v>0</v>
      </c>
      <c r="K27" s="186">
        <f>+K18-K26</f>
        <v>0</v>
      </c>
      <c r="L27" s="186">
        <f>+L18-L26</f>
        <v>0</v>
      </c>
      <c r="M27" s="186">
        <f>+M18-M26</f>
        <v>0</v>
      </c>
      <c r="N27" s="186">
        <f>+N18-N26</f>
        <v>0</v>
      </c>
      <c r="O27" s="186">
        <f>+O18-O26</f>
        <v>0</v>
      </c>
      <c r="P27" s="186">
        <f>+P18-P26</f>
        <v>0</v>
      </c>
      <c r="Q27" s="186">
        <f>+Q18-Q26</f>
        <v>0</v>
      </c>
      <c r="R27" s="186">
        <f>+R18-R26</f>
        <v>0</v>
      </c>
      <c r="S27" s="186">
        <f>+S18-S26</f>
        <v>0</v>
      </c>
      <c r="T27" s="186">
        <f>+T18-T26</f>
        <v>0</v>
      </c>
      <c r="U27" s="186">
        <f>+U18-U26</f>
        <v>0</v>
      </c>
      <c r="V27" s="186">
        <f>+V18-V26</f>
        <v>0</v>
      </c>
      <c r="W27" s="186">
        <f>+W18-W26</f>
        <v>0</v>
      </c>
      <c r="X27" s="186">
        <f>+X18-X26</f>
        <v>0</v>
      </c>
      <c r="Y27" s="186">
        <f>+Y18-Y26</f>
        <v>0</v>
      </c>
      <c r="Z27" s="186">
        <f>+Z18-Z26</f>
        <v>0</v>
      </c>
      <c r="AA27" s="186">
        <f>+AA18-AA26</f>
        <v>0</v>
      </c>
      <c r="AB27" s="186">
        <f>+AB18-AB26</f>
        <v>0</v>
      </c>
      <c r="AC27" s="186">
        <f>+AC18-AC26</f>
        <v>0</v>
      </c>
      <c r="AD27" s="186">
        <f>+AD18-AD26</f>
        <v>0</v>
      </c>
      <c r="AE27" s="186">
        <f>+AE18-AE26</f>
        <v>0</v>
      </c>
      <c r="AF27" s="186">
        <f>+AF18-AF26</f>
        <v>0</v>
      </c>
      <c r="AG27" s="186">
        <f>+AG18-AG26</f>
        <v>0</v>
      </c>
      <c r="AH27" s="186">
        <f>+AH18-AH26</f>
        <v>0</v>
      </c>
      <c r="AI27" s="186">
        <f>+AI18-AI26</f>
        <v>0</v>
      </c>
      <c r="AJ27" s="186">
        <f>+AJ18-AJ26</f>
        <v>0</v>
      </c>
      <c r="AK27" s="186">
        <f>+AK18-AK26</f>
        <v>0</v>
      </c>
      <c r="AL27" s="186">
        <f>+AL18-AL26</f>
        <v>0</v>
      </c>
      <c r="AM27" s="186">
        <f>+AM18-AM26</f>
        <v>0</v>
      </c>
      <c r="AN27" s="186">
        <f>+AN18-AN26</f>
        <v>0</v>
      </c>
      <c r="AO27" s="186">
        <f>+AO18-AO26</f>
        <v>0</v>
      </c>
      <c r="AP27" s="186">
        <f>+AP18-AP26</f>
        <v>0</v>
      </c>
      <c r="AQ27" s="186">
        <f>+AQ18-AQ26</f>
        <v>0</v>
      </c>
      <c r="AR27" s="186">
        <f>+AR18-AR26</f>
        <v>0</v>
      </c>
      <c r="AS27" s="186">
        <f>+AS18-AS26</f>
        <v>0</v>
      </c>
      <c r="AT27" s="186">
        <f>+AT18-AT26</f>
        <v>0</v>
      </c>
      <c r="AU27" s="186">
        <f>+AU18-AU26</f>
        <v>0</v>
      </c>
      <c r="AV27" s="186">
        <f>+AV18-AV26</f>
        <v>0</v>
      </c>
      <c r="AW27" s="186">
        <f>+AW18-AW26</f>
        <v>0</v>
      </c>
      <c r="AX27" s="186">
        <f>+AX18-AX26</f>
        <v>0</v>
      </c>
      <c r="AY27" s="186">
        <f>+AY18-AY26</f>
        <v>0</v>
      </c>
      <c r="AZ27" s="186">
        <f>+AZ18-AZ26</f>
        <v>0</v>
      </c>
    </row>
    <row r="28" spans="1:52" ht="27.75" customHeight="1" x14ac:dyDescent="0.15">
      <c r="A28" s="187" t="s">
        <v>196</v>
      </c>
      <c r="B28" s="165"/>
      <c r="C28" s="175">
        <f>+B28+C27</f>
        <v>0</v>
      </c>
      <c r="D28" s="175">
        <f>+C28+D27</f>
        <v>0</v>
      </c>
      <c r="E28" s="175">
        <f>+D28+E27</f>
        <v>0</v>
      </c>
      <c r="F28" s="175">
        <f>+E28+F27</f>
        <v>0</v>
      </c>
      <c r="G28" s="175">
        <f>+F28+G27</f>
        <v>0</v>
      </c>
      <c r="H28" s="175">
        <f>+G28+H27</f>
        <v>0</v>
      </c>
      <c r="I28" s="175">
        <f>+H28+I27</f>
        <v>0</v>
      </c>
      <c r="J28" s="175">
        <f>+I28+J27</f>
        <v>0</v>
      </c>
      <c r="K28" s="175">
        <f>+J28+K27</f>
        <v>0</v>
      </c>
      <c r="L28" s="175">
        <f>+K28+L27</f>
        <v>0</v>
      </c>
      <c r="M28" s="175">
        <f>+L28+M27</f>
        <v>0</v>
      </c>
      <c r="N28" s="175">
        <f>+M28+N27</f>
        <v>0</v>
      </c>
      <c r="O28" s="175">
        <f>+N28+O27</f>
        <v>0</v>
      </c>
      <c r="P28" s="175">
        <f>+O28+P27</f>
        <v>0</v>
      </c>
      <c r="Q28" s="175">
        <f>+P28+Q27</f>
        <v>0</v>
      </c>
      <c r="R28" s="175">
        <f>+Q28+R27</f>
        <v>0</v>
      </c>
      <c r="S28" s="175">
        <f>+R28+S27</f>
        <v>0</v>
      </c>
      <c r="T28" s="175">
        <f>+S28+T27</f>
        <v>0</v>
      </c>
      <c r="U28" s="175">
        <f>+T28+U27</f>
        <v>0</v>
      </c>
      <c r="V28" s="175">
        <f>+U28+V27</f>
        <v>0</v>
      </c>
      <c r="W28" s="175">
        <f>+V28+W27</f>
        <v>0</v>
      </c>
      <c r="X28" s="175">
        <f>+W28+X27</f>
        <v>0</v>
      </c>
      <c r="Y28" s="175">
        <f>+X28+Y27</f>
        <v>0</v>
      </c>
      <c r="Z28" s="175">
        <f>+Y28+Z27</f>
        <v>0</v>
      </c>
      <c r="AA28" s="175">
        <f>+Z28+AA27</f>
        <v>0</v>
      </c>
      <c r="AB28" s="175">
        <f>+AA28+AB27</f>
        <v>0</v>
      </c>
      <c r="AC28" s="175">
        <f>+AB28+AC27</f>
        <v>0</v>
      </c>
      <c r="AD28" s="175">
        <f>+AC28+AD27</f>
        <v>0</v>
      </c>
      <c r="AE28" s="175">
        <f>+AD28+AE27</f>
        <v>0</v>
      </c>
      <c r="AF28" s="175">
        <f>+AE28+AF27</f>
        <v>0</v>
      </c>
      <c r="AG28" s="175">
        <f>+AF28+AG27</f>
        <v>0</v>
      </c>
      <c r="AH28" s="175">
        <f>+AG28+AH27</f>
        <v>0</v>
      </c>
      <c r="AI28" s="175">
        <f>+AH28+AI27</f>
        <v>0</v>
      </c>
      <c r="AJ28" s="175">
        <f>+AI28+AJ27</f>
        <v>0</v>
      </c>
      <c r="AK28" s="175">
        <f>+AJ28+AK27</f>
        <v>0</v>
      </c>
      <c r="AL28" s="175">
        <f>+AK28+AL27</f>
        <v>0</v>
      </c>
      <c r="AM28" s="175">
        <f>+AL28+AM27</f>
        <v>0</v>
      </c>
      <c r="AN28" s="175">
        <f>+AM28+AN27</f>
        <v>0</v>
      </c>
      <c r="AO28" s="175">
        <f>+AN28+AO27</f>
        <v>0</v>
      </c>
      <c r="AP28" s="175">
        <f>+AO28+AP27</f>
        <v>0</v>
      </c>
      <c r="AQ28" s="175">
        <f>+AP28+AQ27</f>
        <v>0</v>
      </c>
      <c r="AR28" s="175">
        <f>+AQ28+AR27</f>
        <v>0</v>
      </c>
      <c r="AS28" s="175">
        <f>+AR28+AS27</f>
        <v>0</v>
      </c>
      <c r="AT28" s="175">
        <f>+AS28+AT27</f>
        <v>0</v>
      </c>
      <c r="AU28" s="175">
        <f>+AT28+AU27</f>
        <v>0</v>
      </c>
      <c r="AV28" s="175">
        <f>+AU28+AV27</f>
        <v>0</v>
      </c>
      <c r="AW28" s="175">
        <f>+AV28+AW27</f>
        <v>0</v>
      </c>
      <c r="AX28" s="175">
        <f>+AW28+AX27</f>
        <v>0</v>
      </c>
      <c r="AY28" s="175">
        <f>+AX28+AY27</f>
        <v>0</v>
      </c>
      <c r="AZ28" s="175">
        <f>+AY28+AZ27</f>
        <v>0</v>
      </c>
    </row>
    <row r="29" spans="1:52" x14ac:dyDescent="0.15">
      <c r="B29" s="127"/>
    </row>
    <row r="30" spans="1:52" x14ac:dyDescent="0.15">
      <c r="B30" s="6" t="s">
        <v>197</v>
      </c>
    </row>
    <row r="31" spans="1:52" x14ac:dyDescent="0.15">
      <c r="B31" t="s">
        <v>236</v>
      </c>
    </row>
  </sheetData>
  <sheetProtection algorithmName="SHA-512" hashValue="lG/ddl7M5BGvzvfVvNsiJLiQWJePcywsDf4U5UMvd16pNZqHTdn2hpkv4JCINSdlXv7ZmGWnLGUCvGta5F41rg==" saltValue="bOIQI/3jQK3d4khS/tnkRw==" spinCount="100000" sheet="1" objects="1" scenarios="1"/>
  <phoneticPr fontId="37"/>
  <pageMargins left="0.27559055118110237" right="0.23622047244094491" top="0.74803149606299213" bottom="0.15748031496062992" header="0.31496062992125984" footer="0.15748031496062992"/>
  <pageSetup paperSize="9" scale="53" orientation="landscape" horizontalDpi="300" verticalDpi="300" r:id="rId1"/>
  <colBreaks count="1" manualBreakCount="1">
    <brk id="29" max="31"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showGridLines="0" zoomScaleNormal="100" workbookViewId="0">
      <selection activeCell="E1" sqref="E1"/>
    </sheetView>
  </sheetViews>
  <sheetFormatPr defaultRowHeight="13.5" x14ac:dyDescent="0.15"/>
  <cols>
    <col min="1" max="1" width="20.875" customWidth="1"/>
    <col min="2" max="2" width="14.125" customWidth="1"/>
    <col min="3" max="3" width="5.25" bestFit="1" customWidth="1"/>
    <col min="4" max="4" width="2.5" customWidth="1"/>
    <col min="5" max="5" width="26.25" customWidth="1"/>
    <col min="6" max="6" width="13" customWidth="1"/>
    <col min="7" max="7" width="5.25" bestFit="1" customWidth="1"/>
  </cols>
  <sheetData>
    <row r="1" spans="1:7" ht="21" x14ac:dyDescent="0.15">
      <c r="A1" s="2" t="s">
        <v>8</v>
      </c>
      <c r="C1" s="2"/>
      <c r="D1" s="2"/>
      <c r="G1" s="3"/>
    </row>
    <row r="5" spans="1:7" ht="19.5" customHeight="1" x14ac:dyDescent="0.15">
      <c r="A5" s="241" t="s">
        <v>9</v>
      </c>
      <c r="B5" s="241" t="s">
        <v>17</v>
      </c>
      <c r="C5" s="241"/>
      <c r="D5" s="242" t="s">
        <v>19</v>
      </c>
      <c r="E5" s="243"/>
      <c r="F5" s="243"/>
      <c r="G5" s="244"/>
    </row>
    <row r="6" spans="1:7" ht="19.5" customHeight="1" x14ac:dyDescent="0.15">
      <c r="A6" s="241"/>
      <c r="B6" s="241"/>
      <c r="C6" s="241"/>
      <c r="D6" s="245"/>
      <c r="E6" s="246"/>
      <c r="F6" s="246"/>
      <c r="G6" s="247"/>
    </row>
    <row r="7" spans="1:7" ht="37.5" customHeight="1" x14ac:dyDescent="0.15">
      <c r="A7" s="29" t="s">
        <v>148</v>
      </c>
      <c r="B7" s="30">
        <v>5</v>
      </c>
      <c r="C7" s="31" t="s">
        <v>18</v>
      </c>
      <c r="D7" s="32" t="s">
        <v>146</v>
      </c>
      <c r="E7" s="33" t="s">
        <v>145</v>
      </c>
      <c r="F7" s="34">
        <v>4</v>
      </c>
      <c r="G7" s="31" t="s">
        <v>18</v>
      </c>
    </row>
    <row r="8" spans="1:7" ht="37.5" customHeight="1" x14ac:dyDescent="0.15">
      <c r="A8" s="35" t="s">
        <v>54</v>
      </c>
      <c r="B8" s="24"/>
      <c r="C8" s="31" t="s">
        <v>18</v>
      </c>
      <c r="D8" s="36" t="s">
        <v>146</v>
      </c>
      <c r="E8" s="23"/>
      <c r="F8" s="25"/>
      <c r="G8" s="31" t="s">
        <v>18</v>
      </c>
    </row>
    <row r="9" spans="1:7" ht="37.5" customHeight="1" x14ac:dyDescent="0.15">
      <c r="A9" s="35" t="s">
        <v>10</v>
      </c>
      <c r="B9" s="24"/>
      <c r="C9" s="31" t="s">
        <v>18</v>
      </c>
      <c r="D9" s="36" t="s">
        <v>146</v>
      </c>
      <c r="E9" s="23"/>
      <c r="F9" s="25"/>
      <c r="G9" s="31" t="s">
        <v>18</v>
      </c>
    </row>
    <row r="10" spans="1:7" ht="37.5" customHeight="1" x14ac:dyDescent="0.15">
      <c r="A10" s="35" t="s">
        <v>11</v>
      </c>
      <c r="B10" s="24"/>
      <c r="C10" s="31" t="s">
        <v>18</v>
      </c>
      <c r="D10" s="36" t="s">
        <v>146</v>
      </c>
      <c r="E10" s="23"/>
      <c r="F10" s="25"/>
      <c r="G10" s="31" t="s">
        <v>18</v>
      </c>
    </row>
    <row r="11" spans="1:7" ht="37.5" customHeight="1" x14ac:dyDescent="0.15">
      <c r="A11" s="35" t="s">
        <v>12</v>
      </c>
      <c r="B11" s="24"/>
      <c r="C11" s="31" t="s">
        <v>18</v>
      </c>
      <c r="D11" s="36" t="s">
        <v>146</v>
      </c>
      <c r="E11" s="23"/>
      <c r="F11" s="25"/>
      <c r="G11" s="31" t="s">
        <v>18</v>
      </c>
    </row>
    <row r="12" spans="1:7" ht="37.5" customHeight="1" x14ac:dyDescent="0.15">
      <c r="A12" s="35" t="s">
        <v>13</v>
      </c>
      <c r="B12" s="24"/>
      <c r="C12" s="31" t="s">
        <v>18</v>
      </c>
      <c r="D12" s="36" t="s">
        <v>146</v>
      </c>
      <c r="E12" s="23"/>
      <c r="F12" s="25"/>
      <c r="G12" s="31" t="s">
        <v>18</v>
      </c>
    </row>
    <row r="13" spans="1:7" ht="37.5" customHeight="1" x14ac:dyDescent="0.15">
      <c r="A13" s="35" t="s">
        <v>14</v>
      </c>
      <c r="B13" s="24"/>
      <c r="C13" s="31" t="s">
        <v>18</v>
      </c>
      <c r="D13" s="36" t="s">
        <v>146</v>
      </c>
      <c r="E13" s="23"/>
      <c r="F13" s="25"/>
      <c r="G13" s="31" t="s">
        <v>18</v>
      </c>
    </row>
    <row r="14" spans="1:7" ht="37.5" customHeight="1" x14ac:dyDescent="0.15">
      <c r="A14" s="35" t="s">
        <v>15</v>
      </c>
      <c r="B14" s="24"/>
      <c r="C14" s="31" t="s">
        <v>18</v>
      </c>
      <c r="D14" s="36" t="s">
        <v>146</v>
      </c>
      <c r="E14" s="23"/>
      <c r="F14" s="25"/>
      <c r="G14" s="31" t="s">
        <v>18</v>
      </c>
    </row>
    <row r="15" spans="1:7" ht="37.5" customHeight="1" x14ac:dyDescent="0.15">
      <c r="A15" s="35" t="s">
        <v>16</v>
      </c>
      <c r="B15" s="24"/>
      <c r="C15" s="31" t="s">
        <v>18</v>
      </c>
      <c r="D15" s="36" t="s">
        <v>146</v>
      </c>
      <c r="E15" s="23"/>
      <c r="F15" s="25"/>
      <c r="G15" s="31" t="s">
        <v>18</v>
      </c>
    </row>
    <row r="16" spans="1:7" ht="37.5" customHeight="1" thickBot="1" x14ac:dyDescent="0.2">
      <c r="A16" s="189" t="s">
        <v>147</v>
      </c>
      <c r="B16" s="26"/>
      <c r="C16" s="38" t="s">
        <v>18</v>
      </c>
      <c r="D16" s="37" t="s">
        <v>146</v>
      </c>
      <c r="E16" s="27"/>
      <c r="F16" s="28"/>
      <c r="G16" s="38" t="s">
        <v>18</v>
      </c>
    </row>
    <row r="17" spans="1:7" ht="37.5" customHeight="1" x14ac:dyDescent="0.15">
      <c r="A17" s="39" t="s">
        <v>20</v>
      </c>
      <c r="B17" s="40">
        <f>SUM(B8:B16)</f>
        <v>0</v>
      </c>
      <c r="C17" s="41" t="s">
        <v>18</v>
      </c>
      <c r="D17" s="42"/>
      <c r="E17" s="43"/>
      <c r="F17" s="44">
        <f>SUM(F8:F16)</f>
        <v>0</v>
      </c>
      <c r="G17" s="41" t="s">
        <v>18</v>
      </c>
    </row>
  </sheetData>
  <sheetProtection algorithmName="SHA-512" hashValue="+dbc1DszcB+NUts4X8130cgYO+WTE6/yLMUHrgIeFh92jMekFN27O4aBQgdscV761nIoxAEi6jXy8rYbkXbqVA==" saltValue="IlfTKYKfjxt5Rf/V7wajvQ==" spinCount="100000" sheet="1" objects="1" scenarios="1"/>
  <mergeCells count="3">
    <mergeCell ref="B5:C6"/>
    <mergeCell ref="A5:A6"/>
    <mergeCell ref="D5:G6"/>
  </mergeCells>
  <phoneticPr fontId="3"/>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4"/>
  <sheetViews>
    <sheetView showGridLines="0" workbookViewId="0">
      <selection activeCell="E2" sqref="E2"/>
    </sheetView>
  </sheetViews>
  <sheetFormatPr defaultRowHeight="13.5" x14ac:dyDescent="0.15"/>
  <cols>
    <col min="1" max="1" width="5" customWidth="1"/>
    <col min="2" max="2" width="3.375" bestFit="1" customWidth="1"/>
    <col min="3" max="3" width="5" customWidth="1"/>
    <col min="4" max="4" width="3.375" bestFit="1" customWidth="1"/>
    <col min="5" max="7" width="27.5" customWidth="1"/>
  </cols>
  <sheetData>
    <row r="1" spans="1:7" ht="21" x14ac:dyDescent="0.15">
      <c r="A1" s="2" t="s">
        <v>21</v>
      </c>
      <c r="B1" s="2"/>
      <c r="E1" s="2"/>
      <c r="G1" s="3"/>
    </row>
    <row r="2" spans="1:7" ht="11.45" customHeight="1" x14ac:dyDescent="0.15"/>
    <row r="3" spans="1:7" ht="6.6" customHeight="1" x14ac:dyDescent="0.15"/>
    <row r="4" spans="1:7" x14ac:dyDescent="0.15">
      <c r="A4" t="s">
        <v>32</v>
      </c>
    </row>
    <row r="5" spans="1:7" ht="16.149999999999999" customHeight="1" x14ac:dyDescent="0.15">
      <c r="A5" s="248" t="s">
        <v>22</v>
      </c>
      <c r="B5" s="249"/>
      <c r="C5" s="248" t="s">
        <v>23</v>
      </c>
      <c r="D5" s="249"/>
      <c r="E5" s="241" t="s">
        <v>24</v>
      </c>
      <c r="F5" s="241"/>
      <c r="G5" s="241"/>
    </row>
    <row r="6" spans="1:7" x14ac:dyDescent="0.15">
      <c r="A6" s="47">
        <v>60</v>
      </c>
      <c r="B6" s="48" t="s">
        <v>33</v>
      </c>
      <c r="C6" s="47">
        <v>56</v>
      </c>
      <c r="D6" s="48" t="s">
        <v>33</v>
      </c>
      <c r="E6" s="49" t="s">
        <v>25</v>
      </c>
      <c r="F6" s="49"/>
      <c r="G6" s="49"/>
    </row>
    <row r="7" spans="1:7" ht="6" customHeight="1" x14ac:dyDescent="0.15">
      <c r="A7" s="47"/>
      <c r="B7" s="48"/>
      <c r="C7" s="47"/>
      <c r="D7" s="48"/>
      <c r="E7" s="49"/>
      <c r="F7" s="49"/>
      <c r="G7" s="49"/>
    </row>
    <row r="8" spans="1:7" x14ac:dyDescent="0.15">
      <c r="A8" s="47">
        <v>63</v>
      </c>
      <c r="B8" s="48" t="s">
        <v>33</v>
      </c>
      <c r="C8" s="47">
        <v>59</v>
      </c>
      <c r="D8" s="48" t="s">
        <v>33</v>
      </c>
      <c r="E8" s="49" t="s">
        <v>26</v>
      </c>
      <c r="F8" s="49" t="s">
        <v>27</v>
      </c>
      <c r="G8" s="49" t="s">
        <v>149</v>
      </c>
    </row>
    <row r="9" spans="1:7" x14ac:dyDescent="0.15">
      <c r="A9" s="47">
        <v>64</v>
      </c>
      <c r="B9" s="48" t="s">
        <v>33</v>
      </c>
      <c r="C9" s="47">
        <v>60</v>
      </c>
      <c r="D9" s="48" t="s">
        <v>33</v>
      </c>
      <c r="E9" s="49"/>
      <c r="F9" s="49"/>
      <c r="G9" s="50" t="s">
        <v>55</v>
      </c>
    </row>
    <row r="10" spans="1:7" x14ac:dyDescent="0.15">
      <c r="A10" s="47">
        <v>65</v>
      </c>
      <c r="B10" s="48" t="s">
        <v>33</v>
      </c>
      <c r="C10" s="47">
        <v>61</v>
      </c>
      <c r="D10" s="48" t="s">
        <v>33</v>
      </c>
      <c r="E10" s="49" t="s">
        <v>28</v>
      </c>
      <c r="F10" s="49" t="s">
        <v>26</v>
      </c>
      <c r="G10" s="50" t="s">
        <v>55</v>
      </c>
    </row>
    <row r="11" spans="1:7" x14ac:dyDescent="0.15">
      <c r="A11" s="47">
        <v>66</v>
      </c>
      <c r="B11" s="48" t="s">
        <v>33</v>
      </c>
      <c r="C11" s="47">
        <v>62</v>
      </c>
      <c r="D11" s="48" t="s">
        <v>33</v>
      </c>
      <c r="E11" s="49" t="s">
        <v>29</v>
      </c>
      <c r="F11" s="49" t="s">
        <v>31</v>
      </c>
      <c r="G11" s="50" t="s">
        <v>55</v>
      </c>
    </row>
    <row r="12" spans="1:7" x14ac:dyDescent="0.15">
      <c r="A12" s="47">
        <v>67</v>
      </c>
      <c r="B12" s="48" t="s">
        <v>33</v>
      </c>
      <c r="C12" s="47">
        <v>63</v>
      </c>
      <c r="D12" s="48" t="s">
        <v>33</v>
      </c>
      <c r="E12" s="49" t="s">
        <v>30</v>
      </c>
      <c r="F12" s="49" t="s">
        <v>26</v>
      </c>
      <c r="G12" s="50" t="s">
        <v>55</v>
      </c>
    </row>
    <row r="13" spans="1:7" ht="12" customHeight="1" x14ac:dyDescent="0.15"/>
    <row r="14" spans="1:7" ht="25.15" customHeight="1" x14ac:dyDescent="0.15">
      <c r="A14" s="248" t="s">
        <v>22</v>
      </c>
      <c r="B14" s="249"/>
      <c r="C14" s="248" t="s">
        <v>23</v>
      </c>
      <c r="D14" s="249"/>
      <c r="E14" s="241" t="s">
        <v>24</v>
      </c>
      <c r="F14" s="241"/>
      <c r="G14" s="241"/>
    </row>
    <row r="15" spans="1:7" ht="31.9" customHeight="1" x14ac:dyDescent="0.15">
      <c r="A15" s="24"/>
      <c r="B15" s="31" t="s">
        <v>33</v>
      </c>
      <c r="C15" s="24"/>
      <c r="D15" s="31" t="s">
        <v>33</v>
      </c>
      <c r="E15" s="45"/>
      <c r="F15" s="45"/>
      <c r="G15" s="45"/>
    </row>
    <row r="16" spans="1:7" ht="32.25" customHeight="1" x14ac:dyDescent="0.15">
      <c r="A16" s="24"/>
      <c r="B16" s="31" t="s">
        <v>33</v>
      </c>
      <c r="C16" s="24"/>
      <c r="D16" s="31" t="s">
        <v>33</v>
      </c>
      <c r="E16" s="45"/>
      <c r="F16" s="45"/>
      <c r="G16" s="45"/>
    </row>
    <row r="17" spans="1:7" ht="32.25" customHeight="1" x14ac:dyDescent="0.15">
      <c r="A17" s="24"/>
      <c r="B17" s="31" t="s">
        <v>33</v>
      </c>
      <c r="C17" s="24"/>
      <c r="D17" s="31" t="s">
        <v>33</v>
      </c>
      <c r="E17" s="45"/>
      <c r="F17" s="45"/>
      <c r="G17" s="45"/>
    </row>
    <row r="18" spans="1:7" ht="32.25" customHeight="1" x14ac:dyDescent="0.15">
      <c r="A18" s="24"/>
      <c r="B18" s="31" t="s">
        <v>33</v>
      </c>
      <c r="C18" s="24"/>
      <c r="D18" s="31" t="s">
        <v>33</v>
      </c>
      <c r="E18" s="45"/>
      <c r="F18" s="45"/>
      <c r="G18" s="45"/>
    </row>
    <row r="19" spans="1:7" ht="32.25" customHeight="1" thickBot="1" x14ac:dyDescent="0.2">
      <c r="A19" s="26"/>
      <c r="B19" s="38" t="s">
        <v>33</v>
      </c>
      <c r="C19" s="26"/>
      <c r="D19" s="38" t="s">
        <v>33</v>
      </c>
      <c r="E19" s="158"/>
      <c r="F19" s="158"/>
      <c r="G19" s="158"/>
    </row>
    <row r="20" spans="1:7" ht="32.25" customHeight="1" x14ac:dyDescent="0.15">
      <c r="A20" s="190"/>
      <c r="B20" s="41" t="s">
        <v>33</v>
      </c>
      <c r="C20" s="190"/>
      <c r="D20" s="41" t="s">
        <v>33</v>
      </c>
      <c r="E20" s="9"/>
      <c r="F20" s="9"/>
      <c r="G20" s="9"/>
    </row>
    <row r="21" spans="1:7" ht="32.25" customHeight="1" x14ac:dyDescent="0.15">
      <c r="A21" s="24"/>
      <c r="B21" s="31" t="s">
        <v>33</v>
      </c>
      <c r="C21" s="24"/>
      <c r="D21" s="31" t="s">
        <v>33</v>
      </c>
      <c r="E21" s="45"/>
      <c r="F21" s="45"/>
      <c r="G21" s="45"/>
    </row>
    <row r="22" spans="1:7" ht="32.25" customHeight="1" x14ac:dyDescent="0.15">
      <c r="A22" s="24"/>
      <c r="B22" s="31" t="s">
        <v>33</v>
      </c>
      <c r="C22" s="24"/>
      <c r="D22" s="31" t="s">
        <v>33</v>
      </c>
      <c r="E22" s="45"/>
      <c r="F22" s="45"/>
      <c r="G22" s="45"/>
    </row>
    <row r="23" spans="1:7" ht="32.25" customHeight="1" x14ac:dyDescent="0.15">
      <c r="A23" s="24"/>
      <c r="B23" s="31" t="s">
        <v>33</v>
      </c>
      <c r="C23" s="24"/>
      <c r="D23" s="31" t="s">
        <v>33</v>
      </c>
      <c r="E23" s="45"/>
      <c r="F23" s="45"/>
      <c r="G23" s="45"/>
    </row>
    <row r="24" spans="1:7" ht="32.25" customHeight="1" thickBot="1" x14ac:dyDescent="0.2">
      <c r="A24" s="26"/>
      <c r="B24" s="38" t="s">
        <v>33</v>
      </c>
      <c r="C24" s="26"/>
      <c r="D24" s="38" t="s">
        <v>33</v>
      </c>
      <c r="E24" s="158"/>
      <c r="F24" s="158"/>
      <c r="G24" s="158"/>
    </row>
    <row r="25" spans="1:7" ht="32.25" customHeight="1" x14ac:dyDescent="0.15">
      <c r="A25" s="190"/>
      <c r="B25" s="41" t="s">
        <v>33</v>
      </c>
      <c r="C25" s="190"/>
      <c r="D25" s="41" t="s">
        <v>33</v>
      </c>
      <c r="E25" s="9"/>
      <c r="F25" s="9"/>
      <c r="G25" s="9"/>
    </row>
    <row r="26" spans="1:7" ht="32.25" customHeight="1" x14ac:dyDescent="0.15">
      <c r="A26" s="24"/>
      <c r="B26" s="31" t="s">
        <v>33</v>
      </c>
      <c r="C26" s="24"/>
      <c r="D26" s="31" t="s">
        <v>33</v>
      </c>
      <c r="E26" s="45"/>
      <c r="F26" s="45"/>
      <c r="G26" s="45"/>
    </row>
    <row r="27" spans="1:7" ht="32.25" customHeight="1" x14ac:dyDescent="0.15">
      <c r="A27" s="24"/>
      <c r="B27" s="31" t="s">
        <v>33</v>
      </c>
      <c r="C27" s="24"/>
      <c r="D27" s="31" t="s">
        <v>33</v>
      </c>
      <c r="E27" s="45"/>
      <c r="F27" s="45"/>
      <c r="G27" s="45"/>
    </row>
    <row r="28" spans="1:7" ht="32.25" customHeight="1" x14ac:dyDescent="0.15">
      <c r="A28" s="24"/>
      <c r="B28" s="31" t="s">
        <v>33</v>
      </c>
      <c r="C28" s="24"/>
      <c r="D28" s="31" t="s">
        <v>33</v>
      </c>
      <c r="E28" s="45"/>
      <c r="F28" s="45"/>
      <c r="G28" s="45"/>
    </row>
    <row r="29" spans="1:7" ht="32.25" customHeight="1" thickBot="1" x14ac:dyDescent="0.2">
      <c r="A29" s="26"/>
      <c r="B29" s="38" t="s">
        <v>33</v>
      </c>
      <c r="C29" s="26"/>
      <c r="D29" s="38" t="s">
        <v>33</v>
      </c>
      <c r="E29" s="158"/>
      <c r="F29" s="158"/>
      <c r="G29" s="158"/>
    </row>
    <row r="30" spans="1:7" ht="32.25" customHeight="1" x14ac:dyDescent="0.15">
      <c r="A30" s="190"/>
      <c r="B30" s="41" t="s">
        <v>33</v>
      </c>
      <c r="C30" s="190"/>
      <c r="D30" s="41" t="s">
        <v>33</v>
      </c>
      <c r="E30" s="9"/>
      <c r="F30" s="9"/>
      <c r="G30" s="9"/>
    </row>
    <row r="31" spans="1:7" ht="32.25" customHeight="1" x14ac:dyDescent="0.15">
      <c r="A31" s="24"/>
      <c r="B31" s="31" t="s">
        <v>33</v>
      </c>
      <c r="C31" s="24"/>
      <c r="D31" s="31" t="s">
        <v>33</v>
      </c>
      <c r="E31" s="45"/>
      <c r="F31" s="45"/>
      <c r="G31" s="45"/>
    </row>
    <row r="32" spans="1:7" ht="32.25" customHeight="1" x14ac:dyDescent="0.15">
      <c r="A32" s="24"/>
      <c r="B32" s="31" t="s">
        <v>33</v>
      </c>
      <c r="C32" s="24"/>
      <c r="D32" s="31" t="s">
        <v>33</v>
      </c>
      <c r="E32" s="45"/>
      <c r="F32" s="45"/>
      <c r="G32" s="45"/>
    </row>
    <row r="33" spans="1:7" ht="32.25" customHeight="1" x14ac:dyDescent="0.15">
      <c r="A33" s="24"/>
      <c r="B33" s="31" t="s">
        <v>33</v>
      </c>
      <c r="C33" s="24"/>
      <c r="D33" s="31" t="s">
        <v>33</v>
      </c>
      <c r="E33" s="45"/>
      <c r="F33" s="45"/>
      <c r="G33" s="45"/>
    </row>
    <row r="34" spans="1:7" ht="32.25" customHeight="1" thickBot="1" x14ac:dyDescent="0.2">
      <c r="A34" s="26"/>
      <c r="B34" s="38" t="s">
        <v>33</v>
      </c>
      <c r="C34" s="26"/>
      <c r="D34" s="38" t="s">
        <v>33</v>
      </c>
      <c r="E34" s="158"/>
      <c r="F34" s="158"/>
      <c r="G34" s="158"/>
    </row>
  </sheetData>
  <sheetProtection algorithmName="SHA-512" hashValue="z4Q5kGYb+iEDSDItbt5aZMHwuh4DMX3CJ2U+SkihEcmrxWFZKXfkkCB/1VSnDAbnwBeIFeCY6Sjb9uicRVkKmg==" saltValue="MfrC+mtf/QfSXxU6GGzG3g==" spinCount="100000" sheet="1" objects="1" scenarios="1"/>
  <mergeCells count="6">
    <mergeCell ref="E5:G5"/>
    <mergeCell ref="E14:G14"/>
    <mergeCell ref="A5:B5"/>
    <mergeCell ref="C5:D5"/>
    <mergeCell ref="A14:B14"/>
    <mergeCell ref="C14:D14"/>
  </mergeCells>
  <phoneticPr fontId="3"/>
  <pageMargins left="0.4" right="0.15" top="0.54" bottom="0.16" header="0.3" footer="0.31"/>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showGridLines="0" workbookViewId="0">
      <selection activeCell="I3" sqref="I3"/>
    </sheetView>
  </sheetViews>
  <sheetFormatPr defaultRowHeight="13.5" x14ac:dyDescent="0.15"/>
  <cols>
    <col min="1" max="1" width="4.875" customWidth="1"/>
    <col min="2" max="2" width="13" bestFit="1" customWidth="1"/>
    <col min="3" max="15" width="6.125" customWidth="1"/>
  </cols>
  <sheetData>
    <row r="1" spans="1:15" ht="21" x14ac:dyDescent="0.15">
      <c r="A1" s="2" t="s">
        <v>34</v>
      </c>
      <c r="B1" s="2"/>
      <c r="E1" s="2"/>
      <c r="O1" s="3"/>
    </row>
    <row r="5" spans="1:15" x14ac:dyDescent="0.15">
      <c r="A5" t="s">
        <v>32</v>
      </c>
      <c r="O5" s="4" t="s">
        <v>42</v>
      </c>
    </row>
    <row r="6" spans="1:15" ht="21" customHeight="1" x14ac:dyDescent="0.15">
      <c r="A6" s="256" t="s">
        <v>35</v>
      </c>
      <c r="B6" s="35" t="s">
        <v>41</v>
      </c>
      <c r="C6" s="55">
        <v>60</v>
      </c>
      <c r="D6" s="55">
        <v>61</v>
      </c>
      <c r="E6" s="55">
        <v>62</v>
      </c>
      <c r="F6" s="55">
        <v>63</v>
      </c>
      <c r="G6" s="55">
        <v>64</v>
      </c>
      <c r="H6" s="55">
        <v>65</v>
      </c>
      <c r="I6" s="55">
        <v>66</v>
      </c>
      <c r="J6" s="55">
        <v>67</v>
      </c>
      <c r="K6" s="55">
        <v>68</v>
      </c>
      <c r="L6" s="55">
        <v>69</v>
      </c>
      <c r="M6" s="55">
        <v>70</v>
      </c>
      <c r="N6" s="55">
        <v>71</v>
      </c>
      <c r="O6" s="55">
        <v>72</v>
      </c>
    </row>
    <row r="7" spans="1:15" ht="21" customHeight="1" x14ac:dyDescent="0.15">
      <c r="A7" s="257"/>
      <c r="B7" s="56" t="s">
        <v>36</v>
      </c>
      <c r="C7" s="57"/>
      <c r="D7" s="57"/>
      <c r="E7" s="57"/>
      <c r="F7" s="57"/>
      <c r="G7" s="57">
        <v>180</v>
      </c>
      <c r="H7" s="57">
        <v>180</v>
      </c>
      <c r="I7" s="57">
        <v>180</v>
      </c>
      <c r="J7" s="57">
        <v>180</v>
      </c>
      <c r="K7" s="57">
        <v>180</v>
      </c>
      <c r="L7" s="57">
        <v>180</v>
      </c>
      <c r="M7" s="57">
        <v>180</v>
      </c>
      <c r="N7" s="57">
        <v>180</v>
      </c>
      <c r="O7" s="57">
        <v>180</v>
      </c>
    </row>
    <row r="8" spans="1:15" ht="21" customHeight="1" x14ac:dyDescent="0.15">
      <c r="A8" s="257"/>
      <c r="B8" s="56" t="s">
        <v>37</v>
      </c>
      <c r="C8" s="57"/>
      <c r="D8" s="57"/>
      <c r="E8" s="57"/>
      <c r="F8" s="57"/>
      <c r="G8" s="57"/>
      <c r="H8" s="57">
        <v>72</v>
      </c>
      <c r="I8" s="57">
        <v>72</v>
      </c>
      <c r="J8" s="57">
        <v>72</v>
      </c>
      <c r="K8" s="57">
        <v>72</v>
      </c>
      <c r="L8" s="57">
        <v>72</v>
      </c>
      <c r="M8" s="57">
        <v>72</v>
      </c>
      <c r="N8" s="57">
        <v>72</v>
      </c>
      <c r="O8" s="57">
        <v>72</v>
      </c>
    </row>
    <row r="9" spans="1:15" ht="21" customHeight="1" thickBot="1" x14ac:dyDescent="0.2">
      <c r="A9" s="258"/>
      <c r="B9" s="58" t="s">
        <v>38</v>
      </c>
      <c r="C9" s="59"/>
      <c r="D9" s="59"/>
      <c r="E9" s="59"/>
      <c r="F9" s="59"/>
      <c r="G9" s="59"/>
      <c r="H9" s="59">
        <v>38</v>
      </c>
      <c r="I9" s="59">
        <v>38</v>
      </c>
      <c r="J9" s="59">
        <v>38</v>
      </c>
      <c r="K9" s="59"/>
      <c r="L9" s="59"/>
      <c r="M9" s="59"/>
      <c r="N9" s="59"/>
      <c r="O9" s="59"/>
    </row>
    <row r="10" spans="1:15" ht="21" customHeight="1" x14ac:dyDescent="0.15">
      <c r="A10" s="259" t="s">
        <v>39</v>
      </c>
      <c r="B10" s="60" t="s">
        <v>41</v>
      </c>
      <c r="C10" s="61">
        <v>57</v>
      </c>
      <c r="D10" s="61">
        <v>58</v>
      </c>
      <c r="E10" s="61">
        <v>59</v>
      </c>
      <c r="F10" s="61">
        <v>60</v>
      </c>
      <c r="G10" s="61">
        <v>61</v>
      </c>
      <c r="H10" s="61">
        <v>62</v>
      </c>
      <c r="I10" s="61">
        <v>63</v>
      </c>
      <c r="J10" s="61">
        <v>64</v>
      </c>
      <c r="K10" s="61">
        <v>65</v>
      </c>
      <c r="L10" s="61">
        <v>66</v>
      </c>
      <c r="M10" s="61">
        <v>67</v>
      </c>
      <c r="N10" s="61">
        <v>68</v>
      </c>
      <c r="O10" s="61">
        <v>69</v>
      </c>
    </row>
    <row r="11" spans="1:15" ht="21" customHeight="1" x14ac:dyDescent="0.15">
      <c r="A11" s="257"/>
      <c r="B11" s="56" t="s">
        <v>36</v>
      </c>
      <c r="C11" s="57"/>
      <c r="D11" s="57"/>
      <c r="E11" s="57"/>
      <c r="F11" s="57"/>
      <c r="G11" s="57"/>
      <c r="H11" s="57"/>
      <c r="I11" s="57">
        <v>10</v>
      </c>
      <c r="J11" s="57">
        <v>10</v>
      </c>
      <c r="K11" s="57">
        <v>10</v>
      </c>
      <c r="L11" s="57">
        <v>10</v>
      </c>
      <c r="M11" s="57">
        <v>10</v>
      </c>
      <c r="N11" s="57">
        <v>10</v>
      </c>
      <c r="O11" s="57">
        <v>10</v>
      </c>
    </row>
    <row r="12" spans="1:15" ht="21" customHeight="1" x14ac:dyDescent="0.15">
      <c r="A12" s="257"/>
      <c r="B12" s="56" t="s">
        <v>37</v>
      </c>
      <c r="C12" s="57"/>
      <c r="D12" s="57"/>
      <c r="E12" s="57"/>
      <c r="F12" s="57"/>
      <c r="G12" s="57"/>
      <c r="H12" s="57"/>
      <c r="I12" s="57"/>
      <c r="J12" s="57"/>
      <c r="K12" s="57">
        <v>70</v>
      </c>
      <c r="L12" s="57">
        <v>70</v>
      </c>
      <c r="M12" s="57">
        <v>70</v>
      </c>
      <c r="N12" s="57">
        <v>70</v>
      </c>
      <c r="O12" s="57">
        <v>70</v>
      </c>
    </row>
    <row r="13" spans="1:15" ht="21" customHeight="1" x14ac:dyDescent="0.15">
      <c r="A13" s="260"/>
      <c r="B13" s="56" t="s">
        <v>40</v>
      </c>
      <c r="C13" s="57"/>
      <c r="D13" s="57"/>
      <c r="E13" s="57"/>
      <c r="F13" s="57"/>
      <c r="G13" s="57"/>
      <c r="H13" s="57"/>
      <c r="I13" s="57"/>
      <c r="J13" s="57"/>
      <c r="K13" s="57">
        <v>4</v>
      </c>
      <c r="L13" s="57">
        <v>4</v>
      </c>
      <c r="M13" s="57">
        <v>4</v>
      </c>
      <c r="N13" s="57">
        <v>4</v>
      </c>
      <c r="O13" s="57">
        <v>4</v>
      </c>
    </row>
    <row r="14" spans="1:15" ht="6" customHeight="1" x14ac:dyDescent="0.15">
      <c r="C14" s="62"/>
      <c r="D14" s="62"/>
      <c r="E14" s="62"/>
      <c r="F14" s="62"/>
      <c r="G14" s="62"/>
      <c r="H14" s="62"/>
      <c r="I14" s="62"/>
      <c r="J14" s="62"/>
      <c r="K14" s="62"/>
      <c r="L14" s="62"/>
      <c r="M14" s="62"/>
      <c r="N14" s="62"/>
      <c r="O14" s="62"/>
    </row>
    <row r="15" spans="1:15" ht="21" customHeight="1" x14ac:dyDescent="0.15">
      <c r="B15" s="56" t="s">
        <v>43</v>
      </c>
      <c r="C15" s="57">
        <f>+(C7+C8+C9+C11+C12+C13)</f>
        <v>0</v>
      </c>
      <c r="D15" s="57">
        <f>+(D7+D8+D9+D11+D12+D13)</f>
        <v>0</v>
      </c>
      <c r="E15" s="57">
        <f>+(E7+E8+E9+E11+E12+E13)</f>
        <v>0</v>
      </c>
      <c r="F15" s="57">
        <f>+(F7+F8+F9+F11+F12+F13)</f>
        <v>0</v>
      </c>
      <c r="G15" s="57">
        <f t="shared" ref="G15:O15" si="0">+(G7+G8+G9+G11+G12+G13)</f>
        <v>180</v>
      </c>
      <c r="H15" s="57">
        <f t="shared" si="0"/>
        <v>290</v>
      </c>
      <c r="I15" s="57">
        <f>+(I7+I8+I9+I11+I12+I13)</f>
        <v>300</v>
      </c>
      <c r="J15" s="57">
        <f t="shared" si="0"/>
        <v>300</v>
      </c>
      <c r="K15" s="57">
        <f t="shared" si="0"/>
        <v>336</v>
      </c>
      <c r="L15" s="57">
        <f t="shared" si="0"/>
        <v>336</v>
      </c>
      <c r="M15" s="57">
        <f t="shared" si="0"/>
        <v>336</v>
      </c>
      <c r="N15" s="57">
        <f t="shared" si="0"/>
        <v>336</v>
      </c>
      <c r="O15" s="57">
        <f t="shared" si="0"/>
        <v>336</v>
      </c>
    </row>
    <row r="16" spans="1:15" ht="21" customHeight="1" x14ac:dyDescent="0.15">
      <c r="B16" s="56" t="s">
        <v>44</v>
      </c>
      <c r="C16" s="63">
        <f>+C15/12</f>
        <v>0</v>
      </c>
      <c r="D16" s="63">
        <f>+D15/12</f>
        <v>0</v>
      </c>
      <c r="E16" s="63">
        <f>+E15/12</f>
        <v>0</v>
      </c>
      <c r="F16" s="63">
        <f>+F15/12</f>
        <v>0</v>
      </c>
      <c r="G16" s="63">
        <f t="shared" ref="G16:O16" si="1">+G15/12</f>
        <v>15</v>
      </c>
      <c r="H16" s="63">
        <f t="shared" si="1"/>
        <v>24.166666666666668</v>
      </c>
      <c r="I16" s="63">
        <f t="shared" si="1"/>
        <v>25</v>
      </c>
      <c r="J16" s="63">
        <f t="shared" si="1"/>
        <v>25</v>
      </c>
      <c r="K16" s="63">
        <f t="shared" si="1"/>
        <v>28</v>
      </c>
      <c r="L16" s="63">
        <f t="shared" si="1"/>
        <v>28</v>
      </c>
      <c r="M16" s="63">
        <f t="shared" si="1"/>
        <v>28</v>
      </c>
      <c r="N16" s="63">
        <f t="shared" si="1"/>
        <v>28</v>
      </c>
      <c r="O16" s="63">
        <f t="shared" si="1"/>
        <v>28</v>
      </c>
    </row>
    <row r="17" spans="1:15" ht="42" customHeight="1" x14ac:dyDescent="0.15"/>
    <row r="18" spans="1:15" ht="26.25" customHeight="1" x14ac:dyDescent="0.15">
      <c r="A18" s="250" t="s">
        <v>35</v>
      </c>
      <c r="B18" s="35" t="s">
        <v>41</v>
      </c>
      <c r="C18" s="64">
        <v>60</v>
      </c>
      <c r="D18" s="64">
        <v>61</v>
      </c>
      <c r="E18" s="64">
        <v>62</v>
      </c>
      <c r="F18" s="64">
        <v>63</v>
      </c>
      <c r="G18" s="64">
        <v>64</v>
      </c>
      <c r="H18" s="64">
        <v>65</v>
      </c>
      <c r="I18" s="64">
        <v>66</v>
      </c>
      <c r="J18" s="64">
        <v>67</v>
      </c>
      <c r="K18" s="64">
        <v>68</v>
      </c>
      <c r="L18" s="64">
        <v>69</v>
      </c>
      <c r="M18" s="64">
        <v>70</v>
      </c>
      <c r="N18" s="64">
        <v>71</v>
      </c>
      <c r="O18" s="64">
        <v>72</v>
      </c>
    </row>
    <row r="19" spans="1:15" ht="26.25" customHeight="1" x14ac:dyDescent="0.15">
      <c r="A19" s="251"/>
      <c r="B19" s="56" t="s">
        <v>36</v>
      </c>
      <c r="C19" s="191"/>
      <c r="D19" s="191"/>
      <c r="E19" s="191"/>
      <c r="F19" s="53"/>
      <c r="G19" s="53"/>
      <c r="H19" s="53"/>
      <c r="I19" s="53"/>
      <c r="J19" s="53"/>
      <c r="K19" s="53"/>
      <c r="L19" s="53"/>
      <c r="M19" s="53"/>
      <c r="N19" s="53"/>
      <c r="O19" s="53"/>
    </row>
    <row r="20" spans="1:15" ht="26.25" customHeight="1" x14ac:dyDescent="0.15">
      <c r="A20" s="251"/>
      <c r="B20" s="56" t="s">
        <v>37</v>
      </c>
      <c r="C20" s="191"/>
      <c r="D20" s="191"/>
      <c r="E20" s="191"/>
      <c r="F20" s="53"/>
      <c r="G20" s="53"/>
      <c r="H20" s="53"/>
      <c r="I20" s="53"/>
      <c r="J20" s="53"/>
      <c r="K20" s="53"/>
      <c r="L20" s="53"/>
      <c r="M20" s="53"/>
      <c r="N20" s="53"/>
      <c r="O20" s="53"/>
    </row>
    <row r="21" spans="1:15" ht="26.25" customHeight="1" thickBot="1" x14ac:dyDescent="0.2">
      <c r="A21" s="252"/>
      <c r="B21" s="58" t="s">
        <v>38</v>
      </c>
      <c r="C21" s="192"/>
      <c r="D21" s="192"/>
      <c r="E21" s="192"/>
      <c r="F21" s="54"/>
      <c r="G21" s="54"/>
      <c r="H21" s="54"/>
      <c r="I21" s="54"/>
      <c r="J21" s="54"/>
      <c r="K21" s="54"/>
      <c r="L21" s="54"/>
      <c r="M21" s="54"/>
      <c r="N21" s="54"/>
      <c r="O21" s="54"/>
    </row>
    <row r="22" spans="1:15" ht="26.25" customHeight="1" x14ac:dyDescent="0.15">
      <c r="A22" s="253" t="s">
        <v>39</v>
      </c>
      <c r="B22" s="60" t="s">
        <v>41</v>
      </c>
      <c r="C22" s="193">
        <v>0</v>
      </c>
      <c r="D22" s="65">
        <f>+C22+1</f>
        <v>1</v>
      </c>
      <c r="E22" s="65">
        <f t="shared" ref="E22:O22" si="2">+D22+1</f>
        <v>2</v>
      </c>
      <c r="F22" s="65">
        <f t="shared" si="2"/>
        <v>3</v>
      </c>
      <c r="G22" s="65">
        <f t="shared" si="2"/>
        <v>4</v>
      </c>
      <c r="H22" s="65">
        <f t="shared" si="2"/>
        <v>5</v>
      </c>
      <c r="I22" s="65">
        <f t="shared" si="2"/>
        <v>6</v>
      </c>
      <c r="J22" s="65">
        <f t="shared" si="2"/>
        <v>7</v>
      </c>
      <c r="K22" s="65">
        <f t="shared" si="2"/>
        <v>8</v>
      </c>
      <c r="L22" s="65">
        <f t="shared" si="2"/>
        <v>9</v>
      </c>
      <c r="M22" s="65">
        <f t="shared" si="2"/>
        <v>10</v>
      </c>
      <c r="N22" s="65">
        <f t="shared" si="2"/>
        <v>11</v>
      </c>
      <c r="O22" s="65">
        <f t="shared" si="2"/>
        <v>12</v>
      </c>
    </row>
    <row r="23" spans="1:15" ht="26.25" customHeight="1" x14ac:dyDescent="0.15">
      <c r="A23" s="254"/>
      <c r="B23" s="56" t="s">
        <v>36</v>
      </c>
      <c r="C23" s="53"/>
      <c r="D23" s="53"/>
      <c r="E23" s="53"/>
      <c r="F23" s="53"/>
      <c r="G23" s="53"/>
      <c r="H23" s="53"/>
      <c r="I23" s="53"/>
      <c r="J23" s="53"/>
      <c r="K23" s="53"/>
      <c r="L23" s="53"/>
      <c r="M23" s="53"/>
      <c r="N23" s="53"/>
      <c r="O23" s="53"/>
    </row>
    <row r="24" spans="1:15" ht="26.25" customHeight="1" x14ac:dyDescent="0.15">
      <c r="A24" s="254"/>
      <c r="B24" s="56" t="s">
        <v>37</v>
      </c>
      <c r="C24" s="53"/>
      <c r="D24" s="53"/>
      <c r="E24" s="53"/>
      <c r="F24" s="53"/>
      <c r="G24" s="53"/>
      <c r="H24" s="53"/>
      <c r="I24" s="53"/>
      <c r="J24" s="53"/>
      <c r="K24" s="53"/>
      <c r="L24" s="53"/>
      <c r="M24" s="53"/>
      <c r="N24" s="53"/>
      <c r="O24" s="53"/>
    </row>
    <row r="25" spans="1:15" ht="26.25" customHeight="1" x14ac:dyDescent="0.15">
      <c r="A25" s="255"/>
      <c r="B25" s="56" t="s">
        <v>40</v>
      </c>
      <c r="C25" s="53"/>
      <c r="D25" s="53"/>
      <c r="E25" s="53"/>
      <c r="F25" s="53"/>
      <c r="G25" s="53"/>
      <c r="H25" s="53"/>
      <c r="I25" s="53"/>
      <c r="J25" s="53"/>
      <c r="K25" s="53"/>
      <c r="L25" s="53"/>
      <c r="M25" s="53"/>
      <c r="N25" s="53"/>
      <c r="O25" s="53"/>
    </row>
    <row r="26" spans="1:15" ht="4.5" customHeight="1" x14ac:dyDescent="0.15">
      <c r="C26" s="5"/>
      <c r="D26" s="5"/>
      <c r="E26" s="5"/>
      <c r="F26" s="5"/>
      <c r="G26" s="5"/>
      <c r="H26" s="5"/>
      <c r="I26" s="5"/>
      <c r="J26" s="5"/>
      <c r="K26" s="5"/>
      <c r="L26" s="5"/>
      <c r="M26" s="5"/>
      <c r="N26" s="5"/>
      <c r="O26" s="5"/>
    </row>
    <row r="27" spans="1:15" ht="26.25" customHeight="1" x14ac:dyDescent="0.15">
      <c r="B27" s="56" t="s">
        <v>43</v>
      </c>
      <c r="C27" s="66">
        <f>+(C19+C20+C21+C23+C24+C25)</f>
        <v>0</v>
      </c>
      <c r="D27" s="66">
        <f t="shared" ref="D27:I27" si="3">+(D19+D20+D21+D23+D24+D25)</f>
        <v>0</v>
      </c>
      <c r="E27" s="66">
        <f t="shared" si="3"/>
        <v>0</v>
      </c>
      <c r="F27" s="66">
        <f t="shared" si="3"/>
        <v>0</v>
      </c>
      <c r="G27" s="66">
        <f>+(G19+G20+G21+G23+G24+G25)</f>
        <v>0</v>
      </c>
      <c r="H27" s="66">
        <f t="shared" si="3"/>
        <v>0</v>
      </c>
      <c r="I27" s="66">
        <f t="shared" si="3"/>
        <v>0</v>
      </c>
      <c r="J27" s="66">
        <f t="shared" ref="J27:O27" si="4">+(J19+J20+J21+J23+J24+J25)</f>
        <v>0</v>
      </c>
      <c r="K27" s="66">
        <f t="shared" si="4"/>
        <v>0</v>
      </c>
      <c r="L27" s="66">
        <f t="shared" si="4"/>
        <v>0</v>
      </c>
      <c r="M27" s="66">
        <f t="shared" si="4"/>
        <v>0</v>
      </c>
      <c r="N27" s="66">
        <f t="shared" si="4"/>
        <v>0</v>
      </c>
      <c r="O27" s="66">
        <f t="shared" si="4"/>
        <v>0</v>
      </c>
    </row>
    <row r="28" spans="1:15" ht="26.25" customHeight="1" x14ac:dyDescent="0.15">
      <c r="B28" s="56" t="s">
        <v>44</v>
      </c>
      <c r="C28" s="67">
        <f>+C27/12</f>
        <v>0</v>
      </c>
      <c r="D28" s="67">
        <f>+D27/12</f>
        <v>0</v>
      </c>
      <c r="E28" s="67">
        <f>+E27/12</f>
        <v>0</v>
      </c>
      <c r="F28" s="67">
        <f>+F27/12</f>
        <v>0</v>
      </c>
      <c r="G28" s="67">
        <f>+G27/12</f>
        <v>0</v>
      </c>
      <c r="H28" s="67">
        <f t="shared" ref="H28:O28" si="5">+H27/12</f>
        <v>0</v>
      </c>
      <c r="I28" s="67">
        <f t="shared" si="5"/>
        <v>0</v>
      </c>
      <c r="J28" s="67">
        <f t="shared" si="5"/>
        <v>0</v>
      </c>
      <c r="K28" s="67">
        <f t="shared" si="5"/>
        <v>0</v>
      </c>
      <c r="L28" s="67">
        <f t="shared" si="5"/>
        <v>0</v>
      </c>
      <c r="M28" s="67">
        <f t="shared" si="5"/>
        <v>0</v>
      </c>
      <c r="N28" s="67">
        <f t="shared" si="5"/>
        <v>0</v>
      </c>
      <c r="O28" s="67">
        <f t="shared" si="5"/>
        <v>0</v>
      </c>
    </row>
  </sheetData>
  <sheetProtection algorithmName="SHA-512" hashValue="ONILEcbxSWXPAS16oIUghFdJkqyiSYeZI8Q548SB9apGu2KUQDN60flOK4tDVHpzp0S/aTxa7XG/ULUxS6Xbcg==" saltValue="w3wo1dzEfByygz2wO2riYg==" spinCount="100000" sheet="1" objects="1" scenarios="1"/>
  <mergeCells count="4">
    <mergeCell ref="A18:A21"/>
    <mergeCell ref="A22:A25"/>
    <mergeCell ref="A6:A9"/>
    <mergeCell ref="A10:A13"/>
  </mergeCells>
  <phoneticPr fontId="3"/>
  <pageMargins left="0.37" right="0.28000000000000003" top="0.75" bottom="0.75" header="0.3" footer="0.3"/>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7"/>
  <sheetViews>
    <sheetView showGridLines="0" workbookViewId="0">
      <selection activeCell="C3" sqref="C3"/>
    </sheetView>
  </sheetViews>
  <sheetFormatPr defaultRowHeight="13.5" x14ac:dyDescent="0.15"/>
  <cols>
    <col min="1" max="1" width="27.125" customWidth="1"/>
    <col min="2" max="2" width="15.5" customWidth="1"/>
    <col min="3" max="3" width="20" customWidth="1"/>
    <col min="4" max="4" width="15.25" customWidth="1"/>
    <col min="5" max="5" width="5.25" bestFit="1" customWidth="1"/>
  </cols>
  <sheetData>
    <row r="1" spans="1:15" ht="21" x14ac:dyDescent="0.15">
      <c r="A1" s="2" t="s">
        <v>56</v>
      </c>
      <c r="B1" s="2"/>
      <c r="E1" s="2"/>
      <c r="O1" s="3"/>
    </row>
    <row r="2" spans="1:15" ht="21" x14ac:dyDescent="0.15">
      <c r="A2" s="2" t="s">
        <v>57</v>
      </c>
    </row>
    <row r="5" spans="1:15" ht="30" customHeight="1" x14ac:dyDescent="0.15">
      <c r="A5" s="69" t="s">
        <v>58</v>
      </c>
      <c r="B5" s="69" t="s">
        <v>59</v>
      </c>
      <c r="C5" s="69" t="s">
        <v>60</v>
      </c>
      <c r="D5" s="248" t="s">
        <v>61</v>
      </c>
      <c r="E5" s="249"/>
    </row>
    <row r="6" spans="1:15" ht="33.75" customHeight="1" x14ac:dyDescent="0.15">
      <c r="A6" s="70" t="s">
        <v>150</v>
      </c>
      <c r="B6" s="71" t="s">
        <v>62</v>
      </c>
      <c r="C6" s="71" t="s">
        <v>64</v>
      </c>
      <c r="D6" s="72">
        <v>2000</v>
      </c>
      <c r="E6" s="31" t="s">
        <v>65</v>
      </c>
    </row>
    <row r="7" spans="1:15" ht="33.75" customHeight="1" x14ac:dyDescent="0.15">
      <c r="A7" s="29" t="s">
        <v>151</v>
      </c>
      <c r="B7" s="71" t="s">
        <v>224</v>
      </c>
      <c r="C7" s="71" t="s">
        <v>63</v>
      </c>
      <c r="D7" s="72">
        <v>1000</v>
      </c>
      <c r="E7" s="31" t="s">
        <v>65</v>
      </c>
    </row>
    <row r="8" spans="1:15" ht="33.75" customHeight="1" x14ac:dyDescent="0.15">
      <c r="A8" s="51"/>
      <c r="B8" s="51"/>
      <c r="C8" s="51"/>
      <c r="D8" s="24"/>
      <c r="E8" s="31" t="s">
        <v>65</v>
      </c>
    </row>
    <row r="9" spans="1:15" ht="33.75" customHeight="1" x14ac:dyDescent="0.15">
      <c r="A9" s="51"/>
      <c r="B9" s="51"/>
      <c r="C9" s="51"/>
      <c r="D9" s="24"/>
      <c r="E9" s="31" t="s">
        <v>65</v>
      </c>
    </row>
    <row r="10" spans="1:15" ht="33.75" customHeight="1" x14ac:dyDescent="0.15">
      <c r="A10" s="51"/>
      <c r="B10" s="51"/>
      <c r="C10" s="51"/>
      <c r="D10" s="24"/>
      <c r="E10" s="31" t="s">
        <v>65</v>
      </c>
    </row>
    <row r="11" spans="1:15" ht="33.75" customHeight="1" x14ac:dyDescent="0.15">
      <c r="A11" s="51"/>
      <c r="B11" s="51"/>
      <c r="C11" s="51"/>
      <c r="D11" s="24"/>
      <c r="E11" s="31" t="s">
        <v>65</v>
      </c>
    </row>
    <row r="12" spans="1:15" ht="33.75" customHeight="1" x14ac:dyDescent="0.15">
      <c r="A12" s="51"/>
      <c r="B12" s="51"/>
      <c r="C12" s="51"/>
      <c r="D12" s="24"/>
      <c r="E12" s="31" t="s">
        <v>65</v>
      </c>
    </row>
    <row r="13" spans="1:15" ht="33.75" customHeight="1" x14ac:dyDescent="0.15">
      <c r="A13" s="51"/>
      <c r="B13" s="51"/>
      <c r="C13" s="51"/>
      <c r="D13" s="24"/>
      <c r="E13" s="31" t="s">
        <v>65</v>
      </c>
    </row>
    <row r="14" spans="1:15" ht="33.75" customHeight="1" x14ac:dyDescent="0.15">
      <c r="A14" s="51"/>
      <c r="B14" s="51"/>
      <c r="C14" s="51"/>
      <c r="D14" s="24"/>
      <c r="E14" s="31" t="s">
        <v>65</v>
      </c>
    </row>
    <row r="15" spans="1:15" ht="33.75" customHeight="1" x14ac:dyDescent="0.15">
      <c r="A15" s="51"/>
      <c r="B15" s="51"/>
      <c r="C15" s="51"/>
      <c r="D15" s="24"/>
      <c r="E15" s="31" t="s">
        <v>65</v>
      </c>
    </row>
    <row r="16" spans="1:15" ht="33.75" customHeight="1" thickBot="1" x14ac:dyDescent="0.2">
      <c r="A16" s="52"/>
      <c r="B16" s="52"/>
      <c r="C16" s="52"/>
      <c r="D16" s="26"/>
      <c r="E16" s="38" t="s">
        <v>65</v>
      </c>
    </row>
    <row r="17" spans="1:5" ht="33.75" customHeight="1" x14ac:dyDescent="0.15">
      <c r="A17" s="73" t="s">
        <v>66</v>
      </c>
      <c r="B17" s="68"/>
      <c r="C17" s="68"/>
      <c r="D17" s="40">
        <f>SUM(D8:D16)</f>
        <v>0</v>
      </c>
      <c r="E17" s="41" t="s">
        <v>65</v>
      </c>
    </row>
  </sheetData>
  <sheetProtection algorithmName="SHA-512" hashValue="ofek1kHM3ILVYGNET8EYFaomHHOsINvwh3RRtmB8FabFgMIifpyYxtfBR4Ya7IfGSidxINj1o0IkmJyClakwOA==" saltValue="TkUyAQEbcWXMGkfh5DClLQ==" spinCount="100000" sheet="1" objects="1" scenarios="1"/>
  <mergeCells count="1">
    <mergeCell ref="D5:E5"/>
  </mergeCells>
  <phoneticPr fontId="4"/>
  <pageMargins left="0.7" right="0.7" top="0.75" bottom="0.75" header="0.3" footer="0.3"/>
  <pageSetup paperSize="9"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showGridLines="0" zoomScaleNormal="100" workbookViewId="0">
      <selection activeCell="M1" sqref="M1"/>
    </sheetView>
  </sheetViews>
  <sheetFormatPr defaultRowHeight="13.5" x14ac:dyDescent="0.15"/>
  <cols>
    <col min="1" max="1" width="1.375" customWidth="1"/>
    <col min="2" max="2" width="16.5" customWidth="1"/>
    <col min="3" max="3" width="5.25" style="1" bestFit="1" customWidth="1"/>
    <col min="4" max="5" width="1.375" customWidth="1"/>
    <col min="6" max="6" width="4.625" customWidth="1"/>
    <col min="7" max="7" width="1.5" customWidth="1"/>
    <col min="8" max="8" width="1.25" customWidth="1"/>
    <col min="9" max="9" width="16.5" customWidth="1"/>
    <col min="10" max="10" width="5.25" bestFit="1" customWidth="1"/>
    <col min="11" max="11" width="1.125" customWidth="1"/>
    <col min="12" max="12" width="1.375" customWidth="1"/>
    <col min="13" max="13" width="4.625" customWidth="1"/>
    <col min="14" max="14" width="1.5" customWidth="1"/>
    <col min="15" max="15" width="1.25" customWidth="1"/>
    <col min="16" max="16" width="19.5" customWidth="1"/>
    <col min="17" max="17" width="7" customWidth="1"/>
    <col min="18" max="18" width="1.125" customWidth="1"/>
    <col min="19" max="19" width="2" customWidth="1"/>
  </cols>
  <sheetData>
    <row r="1" spans="1:19" ht="21" x14ac:dyDescent="0.15">
      <c r="A1" s="2" t="s">
        <v>45</v>
      </c>
      <c r="C1" s="75"/>
      <c r="F1" s="2"/>
      <c r="G1" s="2"/>
      <c r="M1" s="2"/>
      <c r="N1" s="2"/>
      <c r="S1" s="3"/>
    </row>
    <row r="4" spans="1:19" ht="14.25" thickBot="1" x14ac:dyDescent="0.2"/>
    <row r="5" spans="1:19" ht="5.25" customHeight="1" x14ac:dyDescent="0.15">
      <c r="A5" s="76"/>
      <c r="B5" s="77"/>
      <c r="C5" s="78"/>
      <c r="D5" s="79"/>
      <c r="H5" s="76"/>
      <c r="I5" s="77"/>
      <c r="J5" s="78"/>
      <c r="K5" s="79"/>
      <c r="O5" s="76"/>
      <c r="P5" s="77"/>
      <c r="Q5" s="78"/>
      <c r="R5" s="79"/>
    </row>
    <row r="6" spans="1:19" x14ac:dyDescent="0.15">
      <c r="A6" s="80"/>
      <c r="B6" s="282" t="s">
        <v>46</v>
      </c>
      <c r="C6" s="283"/>
      <c r="D6" s="81"/>
      <c r="H6" s="80"/>
      <c r="I6" s="282" t="s">
        <v>49</v>
      </c>
      <c r="J6" s="283"/>
      <c r="K6" s="81"/>
      <c r="O6" s="80"/>
      <c r="P6" s="282" t="s">
        <v>212</v>
      </c>
      <c r="Q6" s="283"/>
      <c r="R6" s="81"/>
    </row>
    <row r="7" spans="1:19" x14ac:dyDescent="0.15">
      <c r="A7" s="80"/>
      <c r="B7" s="82"/>
      <c r="C7" s="83"/>
      <c r="D7" s="81"/>
      <c r="H7" s="80"/>
      <c r="I7" s="82"/>
      <c r="J7" s="83"/>
      <c r="K7" s="81"/>
      <c r="O7" s="80"/>
      <c r="P7" s="82"/>
      <c r="Q7" s="83"/>
      <c r="R7" s="81"/>
    </row>
    <row r="8" spans="1:19" x14ac:dyDescent="0.15">
      <c r="A8" s="80"/>
      <c r="B8" s="303" t="s">
        <v>67</v>
      </c>
      <c r="C8" s="304"/>
      <c r="D8" s="81"/>
      <c r="F8" s="287" t="s">
        <v>47</v>
      </c>
      <c r="H8" s="80"/>
      <c r="I8" s="271" t="s">
        <v>70</v>
      </c>
      <c r="J8" s="284"/>
      <c r="K8" s="81"/>
      <c r="M8" s="287" t="s">
        <v>47</v>
      </c>
      <c r="O8" s="80"/>
      <c r="P8" s="271" t="s">
        <v>213</v>
      </c>
      <c r="Q8" s="284"/>
      <c r="R8" s="81"/>
    </row>
    <row r="9" spans="1:19" ht="30" customHeight="1" x14ac:dyDescent="0.15">
      <c r="A9" s="80"/>
      <c r="B9" s="278" t="s">
        <v>206</v>
      </c>
      <c r="C9" s="304"/>
      <c r="D9" s="81"/>
      <c r="F9" s="287"/>
      <c r="H9" s="80"/>
      <c r="I9" s="285" t="s">
        <v>219</v>
      </c>
      <c r="J9" s="284"/>
      <c r="K9" s="81"/>
      <c r="M9" s="287"/>
      <c r="O9" s="80"/>
      <c r="P9" s="285"/>
      <c r="Q9" s="284"/>
      <c r="R9" s="81"/>
    </row>
    <row r="10" spans="1:19" ht="30" customHeight="1" x14ac:dyDescent="0.15">
      <c r="A10" s="80"/>
      <c r="B10" s="74"/>
      <c r="C10" t="s">
        <v>18</v>
      </c>
      <c r="D10" s="81"/>
      <c r="F10" s="287"/>
      <c r="G10" s="84"/>
      <c r="H10" s="80"/>
      <c r="I10" s="74"/>
      <c r="J10" t="s">
        <v>18</v>
      </c>
      <c r="K10" s="81"/>
      <c r="M10" s="287"/>
      <c r="N10" s="84"/>
      <c r="O10" s="80"/>
      <c r="P10" s="74"/>
      <c r="Q10" s="194" t="s">
        <v>18</v>
      </c>
      <c r="R10" s="81"/>
    </row>
    <row r="11" spans="1:19" ht="6" customHeight="1" thickBot="1" x14ac:dyDescent="0.2">
      <c r="A11" s="80"/>
      <c r="B11" s="85"/>
      <c r="C11"/>
      <c r="D11" s="81"/>
      <c r="F11" s="86"/>
      <c r="G11" s="84"/>
      <c r="H11" s="80"/>
      <c r="I11" s="85"/>
      <c r="K11" s="81"/>
      <c r="M11" s="86"/>
      <c r="N11" s="84"/>
      <c r="O11" s="87"/>
      <c r="P11" s="88"/>
      <c r="Q11" s="89"/>
      <c r="R11" s="90"/>
    </row>
    <row r="12" spans="1:19" ht="30.75" customHeight="1" x14ac:dyDescent="0.15">
      <c r="A12" s="80"/>
      <c r="B12" s="305" t="s">
        <v>48</v>
      </c>
      <c r="C12" s="306"/>
      <c r="D12" s="81"/>
      <c r="H12" s="80"/>
      <c r="I12" s="305" t="s">
        <v>48</v>
      </c>
      <c r="J12" s="306"/>
      <c r="K12" s="81"/>
      <c r="P12" s="286"/>
      <c r="Q12" s="215"/>
    </row>
    <row r="13" spans="1:19" ht="28.15" customHeight="1" x14ac:dyDescent="0.15">
      <c r="A13" s="80"/>
      <c r="B13" s="271" t="s">
        <v>68</v>
      </c>
      <c r="C13" s="284"/>
      <c r="D13" s="81"/>
      <c r="H13" s="80"/>
      <c r="I13" s="271" t="s">
        <v>210</v>
      </c>
      <c r="J13" s="284"/>
      <c r="K13" s="81"/>
      <c r="P13" s="271"/>
      <c r="Q13" s="284"/>
    </row>
    <row r="14" spans="1:19" ht="22.9" customHeight="1" x14ac:dyDescent="0.15">
      <c r="A14" s="80"/>
      <c r="B14" s="285" t="s">
        <v>207</v>
      </c>
      <c r="C14" s="284"/>
      <c r="D14" s="81"/>
      <c r="H14" s="80"/>
      <c r="I14" s="285" t="s">
        <v>209</v>
      </c>
      <c r="J14" s="284"/>
      <c r="K14" s="81"/>
      <c r="P14" s="285"/>
      <c r="Q14" s="284"/>
    </row>
    <row r="15" spans="1:19" ht="30" customHeight="1" x14ac:dyDescent="0.15">
      <c r="A15" s="80"/>
      <c r="B15" s="74"/>
      <c r="C15" t="s">
        <v>18</v>
      </c>
      <c r="D15" s="81"/>
      <c r="H15" s="80"/>
      <c r="I15" s="74"/>
      <c r="J15" t="s">
        <v>18</v>
      </c>
      <c r="K15" s="81"/>
      <c r="P15" s="85"/>
    </row>
    <row r="16" spans="1:19" ht="6" customHeight="1" thickBot="1" x14ac:dyDescent="0.2">
      <c r="A16" s="80"/>
      <c r="B16" s="82"/>
      <c r="C16" s="83"/>
      <c r="D16" s="81"/>
      <c r="H16" s="80"/>
      <c r="I16" s="82"/>
      <c r="J16" s="83"/>
      <c r="K16" s="81"/>
      <c r="P16" s="1"/>
    </row>
    <row r="17" spans="1:19" ht="27" customHeight="1" thickBot="1" x14ac:dyDescent="0.2">
      <c r="A17" s="80"/>
      <c r="B17" s="307" t="s">
        <v>48</v>
      </c>
      <c r="C17" s="308"/>
      <c r="D17" s="81"/>
      <c r="H17" s="91"/>
      <c r="I17" s="309"/>
      <c r="J17" s="310"/>
      <c r="K17" s="91"/>
      <c r="P17" s="286"/>
      <c r="Q17" s="215"/>
    </row>
    <row r="18" spans="1:19" ht="13.15" customHeight="1" x14ac:dyDescent="0.15">
      <c r="A18" s="80"/>
      <c r="B18" s="271" t="s">
        <v>69</v>
      </c>
      <c r="C18" s="284"/>
      <c r="D18" s="81"/>
      <c r="I18" s="273" t="s">
        <v>211</v>
      </c>
      <c r="J18" s="267" t="s">
        <v>214</v>
      </c>
      <c r="K18" s="268"/>
      <c r="L18" s="268"/>
      <c r="M18" s="268"/>
      <c r="N18" s="268"/>
      <c r="O18" s="268"/>
      <c r="P18" s="268"/>
      <c r="Q18" s="269"/>
    </row>
    <row r="19" spans="1:19" ht="22.9" customHeight="1" x14ac:dyDescent="0.15">
      <c r="A19" s="80"/>
      <c r="B19" s="285" t="s">
        <v>208</v>
      </c>
      <c r="C19" s="284"/>
      <c r="D19" s="81"/>
      <c r="I19" s="273"/>
      <c r="J19" s="270"/>
      <c r="K19" s="271"/>
      <c r="L19" s="271"/>
      <c r="M19" s="271"/>
      <c r="N19" s="271"/>
      <c r="O19" s="271"/>
      <c r="P19" s="271"/>
      <c r="Q19" s="272"/>
    </row>
    <row r="20" spans="1:19" ht="30" customHeight="1" thickBot="1" x14ac:dyDescent="0.2">
      <c r="A20" s="80"/>
      <c r="B20" s="74"/>
      <c r="C20" t="s">
        <v>18</v>
      </c>
      <c r="D20" s="81"/>
      <c r="I20" s="273"/>
      <c r="J20" s="92"/>
      <c r="K20" s="93"/>
      <c r="L20" s="93"/>
      <c r="M20" s="93"/>
      <c r="N20" s="93"/>
      <c r="O20" s="93"/>
      <c r="P20" s="94">
        <f>+(B10+B15+B20)-(I10+I15)-P10</f>
        <v>0</v>
      </c>
      <c r="Q20" s="196" t="s">
        <v>18</v>
      </c>
    </row>
    <row r="21" spans="1:19" ht="7.5" customHeight="1" thickBot="1" x14ac:dyDescent="0.2">
      <c r="A21" s="87"/>
      <c r="B21" s="89"/>
      <c r="C21" s="95"/>
      <c r="D21" s="90"/>
      <c r="J21" s="1"/>
      <c r="Q21" s="1"/>
    </row>
    <row r="23" spans="1:19" x14ac:dyDescent="0.15">
      <c r="B23" s="285" t="s">
        <v>218</v>
      </c>
      <c r="C23" s="296"/>
      <c r="D23" s="296"/>
      <c r="E23" s="296"/>
      <c r="F23" s="296"/>
      <c r="G23" s="296"/>
      <c r="H23" s="296"/>
      <c r="I23" s="296"/>
      <c r="J23" s="296"/>
      <c r="K23" s="296"/>
      <c r="L23" s="296"/>
      <c r="M23" s="296"/>
      <c r="N23" s="296"/>
      <c r="O23" s="296"/>
      <c r="P23" s="296"/>
      <c r="Q23" s="296"/>
      <c r="R23" s="296"/>
      <c r="S23" s="296"/>
    </row>
    <row r="24" spans="1:19" x14ac:dyDescent="0.15">
      <c r="B24" s="296"/>
      <c r="C24" s="296"/>
      <c r="D24" s="296"/>
      <c r="E24" s="296"/>
      <c r="F24" s="296"/>
      <c r="G24" s="296"/>
      <c r="H24" s="296"/>
      <c r="I24" s="296"/>
      <c r="J24" s="296"/>
      <c r="K24" s="296"/>
      <c r="L24" s="296"/>
      <c r="M24" s="296"/>
      <c r="N24" s="296"/>
      <c r="O24" s="296"/>
      <c r="P24" s="296"/>
      <c r="Q24" s="296"/>
      <c r="R24" s="296"/>
      <c r="S24" s="296"/>
    </row>
    <row r="26" spans="1:19" x14ac:dyDescent="0.15">
      <c r="B26" t="s">
        <v>50</v>
      </c>
    </row>
    <row r="27" spans="1:19" ht="5.25" customHeight="1" x14ac:dyDescent="0.15">
      <c r="A27" s="96"/>
      <c r="B27" s="97"/>
      <c r="C27" s="98"/>
      <c r="D27" s="99"/>
      <c r="H27" s="96"/>
      <c r="I27" s="97"/>
      <c r="J27" s="98"/>
      <c r="K27" s="99"/>
      <c r="O27" s="96"/>
      <c r="P27" s="97"/>
      <c r="Q27" s="98"/>
      <c r="R27" s="99"/>
    </row>
    <row r="28" spans="1:19" x14ac:dyDescent="0.15">
      <c r="A28" s="100"/>
      <c r="B28" s="288" t="s">
        <v>46</v>
      </c>
      <c r="C28" s="289"/>
      <c r="D28" s="101"/>
      <c r="H28" s="100"/>
      <c r="I28" s="288" t="s">
        <v>49</v>
      </c>
      <c r="J28" s="289"/>
      <c r="K28" s="101"/>
      <c r="O28" s="100"/>
      <c r="P28" s="288" t="s">
        <v>212</v>
      </c>
      <c r="Q28" s="289"/>
      <c r="R28" s="101"/>
    </row>
    <row r="29" spans="1:19" x14ac:dyDescent="0.15">
      <c r="A29" s="100"/>
      <c r="B29" s="292" t="s">
        <v>67</v>
      </c>
      <c r="C29" s="293"/>
      <c r="D29" s="101"/>
      <c r="F29" s="275" t="s">
        <v>217</v>
      </c>
      <c r="H29" s="100"/>
      <c r="I29" s="297" t="s">
        <v>70</v>
      </c>
      <c r="J29" s="291"/>
      <c r="K29" s="101"/>
      <c r="M29" s="275" t="s">
        <v>217</v>
      </c>
      <c r="O29" s="100"/>
      <c r="P29" s="290" t="s">
        <v>225</v>
      </c>
      <c r="Q29" s="291"/>
      <c r="R29" s="101"/>
    </row>
    <row r="30" spans="1:19" x14ac:dyDescent="0.15">
      <c r="A30" s="100"/>
      <c r="B30" s="294" t="s">
        <v>204</v>
      </c>
      <c r="C30" s="295"/>
      <c r="D30" s="102"/>
      <c r="E30" s="103"/>
      <c r="F30" s="275"/>
      <c r="G30" s="103"/>
      <c r="H30" s="104"/>
      <c r="I30" s="298" t="s">
        <v>205</v>
      </c>
      <c r="J30" s="299"/>
      <c r="K30" s="101"/>
      <c r="L30" s="103"/>
      <c r="M30" s="275"/>
      <c r="N30" s="103"/>
      <c r="O30" s="104"/>
      <c r="P30" s="280" t="s">
        <v>226</v>
      </c>
      <c r="Q30" s="281"/>
      <c r="R30" s="101"/>
    </row>
    <row r="31" spans="1:19" ht="30" customHeight="1" x14ac:dyDescent="0.15">
      <c r="A31" s="100"/>
      <c r="B31" s="105" t="s">
        <v>159</v>
      </c>
      <c r="C31" s="106" t="s">
        <v>18</v>
      </c>
      <c r="D31" s="102"/>
      <c r="E31" s="103"/>
      <c r="F31" s="275"/>
      <c r="G31" s="107"/>
      <c r="H31" s="104"/>
      <c r="I31" s="105">
        <v>7980</v>
      </c>
      <c r="J31" s="106" t="s">
        <v>18</v>
      </c>
      <c r="K31" s="101"/>
      <c r="L31" s="103"/>
      <c r="M31" s="275"/>
      <c r="N31" s="107"/>
      <c r="O31" s="104"/>
      <c r="P31" s="105">
        <v>800</v>
      </c>
      <c r="Q31" s="195" t="s">
        <v>18</v>
      </c>
      <c r="R31" s="101"/>
    </row>
    <row r="32" spans="1:19" ht="4.1500000000000004" customHeight="1" x14ac:dyDescent="0.15">
      <c r="A32" s="100"/>
      <c r="B32" s="108"/>
      <c r="C32" s="103"/>
      <c r="D32" s="102"/>
      <c r="E32" s="103"/>
      <c r="G32" s="107"/>
      <c r="H32" s="104"/>
      <c r="I32" s="108"/>
      <c r="J32" s="103"/>
      <c r="K32" s="101"/>
      <c r="L32" s="103"/>
      <c r="N32" s="107"/>
      <c r="O32" s="109"/>
      <c r="P32" s="110"/>
      <c r="Q32" s="111"/>
      <c r="R32" s="41"/>
    </row>
    <row r="33" spans="1:17" ht="30.75" customHeight="1" x14ac:dyDescent="0.15">
      <c r="A33" s="100"/>
      <c r="B33" s="300" t="s">
        <v>48</v>
      </c>
      <c r="C33" s="300"/>
      <c r="D33" s="102"/>
      <c r="E33" s="103"/>
      <c r="F33" s="112"/>
      <c r="G33" s="103"/>
      <c r="H33" s="104"/>
      <c r="I33" s="300" t="s">
        <v>71</v>
      </c>
      <c r="J33" s="300"/>
      <c r="K33" s="101"/>
      <c r="L33" s="103"/>
      <c r="M33" s="112"/>
      <c r="N33" s="103"/>
      <c r="O33" s="103"/>
      <c r="P33" s="279"/>
      <c r="Q33" s="279"/>
    </row>
    <row r="34" spans="1:17" ht="22.9" customHeight="1" x14ac:dyDescent="0.15">
      <c r="A34" s="100"/>
      <c r="B34" s="292" t="s">
        <v>68</v>
      </c>
      <c r="C34" s="293"/>
      <c r="D34" s="102"/>
      <c r="E34" s="103"/>
      <c r="F34" s="103"/>
      <c r="G34" s="103"/>
      <c r="H34" s="104"/>
      <c r="I34" s="292" t="s">
        <v>210</v>
      </c>
      <c r="J34" s="293"/>
      <c r="K34" s="101"/>
      <c r="L34" s="103"/>
      <c r="M34" s="103"/>
      <c r="N34" s="103"/>
      <c r="O34" s="103"/>
      <c r="P34" s="276"/>
      <c r="Q34" s="277"/>
    </row>
    <row r="35" spans="1:17" ht="32.450000000000003" customHeight="1" x14ac:dyDescent="0.15">
      <c r="A35" s="100"/>
      <c r="B35" s="301" t="s">
        <v>220</v>
      </c>
      <c r="C35" s="302"/>
      <c r="D35" s="102"/>
      <c r="E35" s="103"/>
      <c r="F35" s="103"/>
      <c r="G35" s="103"/>
      <c r="H35" s="104"/>
      <c r="I35" s="294" t="s">
        <v>215</v>
      </c>
      <c r="J35" s="295"/>
      <c r="K35" s="101"/>
      <c r="L35" s="103"/>
      <c r="M35" s="103"/>
      <c r="N35" s="103"/>
      <c r="O35" s="103"/>
      <c r="P35" s="278"/>
      <c r="Q35" s="277"/>
    </row>
    <row r="36" spans="1:17" ht="30" customHeight="1" x14ac:dyDescent="0.15">
      <c r="A36" s="100"/>
      <c r="B36" s="105">
        <v>1100</v>
      </c>
      <c r="C36" s="106" t="s">
        <v>18</v>
      </c>
      <c r="D36" s="102"/>
      <c r="E36" s="103"/>
      <c r="F36" s="103"/>
      <c r="G36" s="103"/>
      <c r="H36" s="104"/>
      <c r="I36" s="105">
        <v>2000</v>
      </c>
      <c r="J36" s="106" t="s">
        <v>18</v>
      </c>
      <c r="K36" s="101"/>
      <c r="L36" s="103"/>
      <c r="M36" s="103"/>
      <c r="N36" s="103"/>
      <c r="O36" s="103"/>
      <c r="P36" s="108"/>
      <c r="Q36" s="103"/>
    </row>
    <row r="37" spans="1:17" ht="4.5" customHeight="1" x14ac:dyDescent="0.15">
      <c r="A37" s="100"/>
      <c r="B37" s="107"/>
      <c r="C37" s="103"/>
      <c r="D37" s="102"/>
      <c r="E37" s="103"/>
      <c r="F37" s="103"/>
      <c r="G37" s="103"/>
      <c r="H37" s="109"/>
      <c r="I37" s="113"/>
      <c r="J37" s="111"/>
      <c r="K37" s="41"/>
      <c r="L37" s="103"/>
      <c r="M37" s="103"/>
      <c r="N37" s="103"/>
      <c r="O37" s="103"/>
      <c r="P37" s="107"/>
      <c r="Q37" s="103"/>
    </row>
    <row r="38" spans="1:17" ht="27" customHeight="1" thickBot="1" x14ac:dyDescent="0.2">
      <c r="A38" s="100"/>
      <c r="B38" s="300" t="s">
        <v>48</v>
      </c>
      <c r="C38" s="300"/>
      <c r="D38" s="102"/>
      <c r="E38" s="103"/>
      <c r="F38" s="103"/>
      <c r="G38" s="103"/>
      <c r="H38" s="103"/>
      <c r="I38" s="279"/>
      <c r="J38" s="279"/>
      <c r="L38" s="103"/>
      <c r="M38" s="103"/>
      <c r="N38" s="103"/>
      <c r="O38" s="103"/>
      <c r="P38" s="279"/>
      <c r="Q38" s="279"/>
    </row>
    <row r="39" spans="1:17" ht="13.15" customHeight="1" x14ac:dyDescent="0.15">
      <c r="A39" s="100"/>
      <c r="B39" s="292" t="s">
        <v>69</v>
      </c>
      <c r="C39" s="293"/>
      <c r="D39" s="102"/>
      <c r="E39" s="103"/>
      <c r="F39" s="103"/>
      <c r="G39" s="103"/>
      <c r="H39" s="114"/>
      <c r="I39" s="274" t="s">
        <v>211</v>
      </c>
      <c r="J39" s="261" t="s">
        <v>216</v>
      </c>
      <c r="K39" s="262"/>
      <c r="L39" s="262"/>
      <c r="M39" s="262"/>
      <c r="N39" s="262"/>
      <c r="O39" s="262"/>
      <c r="P39" s="262"/>
      <c r="Q39" s="263"/>
    </row>
    <row r="40" spans="1:17" ht="22.15" customHeight="1" x14ac:dyDescent="0.15">
      <c r="A40" s="100"/>
      <c r="B40" s="294" t="s">
        <v>203</v>
      </c>
      <c r="C40" s="295"/>
      <c r="D40" s="102"/>
      <c r="E40" s="103"/>
      <c r="F40" s="103"/>
      <c r="G40" s="103"/>
      <c r="H40" s="114"/>
      <c r="I40" s="274"/>
      <c r="J40" s="264"/>
      <c r="K40" s="265"/>
      <c r="L40" s="265"/>
      <c r="M40" s="265"/>
      <c r="N40" s="265"/>
      <c r="O40" s="265"/>
      <c r="P40" s="265"/>
      <c r="Q40" s="266"/>
    </row>
    <row r="41" spans="1:17" ht="30" customHeight="1" thickBot="1" x14ac:dyDescent="0.2">
      <c r="A41" s="100"/>
      <c r="B41" s="115">
        <v>500</v>
      </c>
      <c r="C41" s="106" t="s">
        <v>18</v>
      </c>
      <c r="D41" s="102"/>
      <c r="E41" s="103"/>
      <c r="F41" s="103"/>
      <c r="G41" s="103"/>
      <c r="H41" s="116">
        <v>1920</v>
      </c>
      <c r="I41" s="274"/>
      <c r="J41" s="117"/>
      <c r="K41" s="118"/>
      <c r="L41" s="118"/>
      <c r="M41" s="118"/>
      <c r="N41" s="118"/>
      <c r="O41" s="118"/>
      <c r="P41" s="118">
        <v>1620</v>
      </c>
      <c r="Q41" s="119" t="s">
        <v>18</v>
      </c>
    </row>
    <row r="42" spans="1:17" ht="7.5" customHeight="1" x14ac:dyDescent="0.15">
      <c r="A42" s="40"/>
      <c r="B42" s="42"/>
      <c r="C42" s="120"/>
      <c r="D42" s="41"/>
      <c r="J42" s="1"/>
      <c r="Q42" s="1"/>
    </row>
  </sheetData>
  <sheetProtection algorithmName="SHA-512" hashValue="FB52Yo0YXhcgwtgF2oO1fu0H6PVdwKZhz+Qc9CRxn8mX+HwmYIVImjmt36SBY0xEKsjcDHzWgBE9iD0iEyXaMA==" saltValue="g7T0vmyxZ5XPa2aMy0YgUQ==" spinCount="100000" sheet="1" objects="1" scenarios="1"/>
  <mergeCells count="55">
    <mergeCell ref="B19:C19"/>
    <mergeCell ref="I14:J14"/>
    <mergeCell ref="B18:C18"/>
    <mergeCell ref="B12:C12"/>
    <mergeCell ref="B17:C17"/>
    <mergeCell ref="I17:J17"/>
    <mergeCell ref="B14:C14"/>
    <mergeCell ref="B6:C6"/>
    <mergeCell ref="I6:J6"/>
    <mergeCell ref="I8:J8"/>
    <mergeCell ref="I9:J9"/>
    <mergeCell ref="I13:J13"/>
    <mergeCell ref="B8:C8"/>
    <mergeCell ref="I12:J12"/>
    <mergeCell ref="B9:C9"/>
    <mergeCell ref="B13:C13"/>
    <mergeCell ref="F8:F10"/>
    <mergeCell ref="B39:C39"/>
    <mergeCell ref="B40:C40"/>
    <mergeCell ref="I35:J35"/>
    <mergeCell ref="B23:S24"/>
    <mergeCell ref="B28:C28"/>
    <mergeCell ref="I28:J28"/>
    <mergeCell ref="B29:C29"/>
    <mergeCell ref="I29:J29"/>
    <mergeCell ref="B30:C30"/>
    <mergeCell ref="I30:J30"/>
    <mergeCell ref="B33:C33"/>
    <mergeCell ref="I33:J33"/>
    <mergeCell ref="B34:C34"/>
    <mergeCell ref="I34:J34"/>
    <mergeCell ref="B35:C35"/>
    <mergeCell ref="B38:C38"/>
    <mergeCell ref="M8:M10"/>
    <mergeCell ref="P17:Q17"/>
    <mergeCell ref="P28:Q28"/>
    <mergeCell ref="P29:Q29"/>
    <mergeCell ref="P14:Q14"/>
    <mergeCell ref="P6:Q6"/>
    <mergeCell ref="P8:Q8"/>
    <mergeCell ref="P9:Q9"/>
    <mergeCell ref="P12:Q12"/>
    <mergeCell ref="P13:Q13"/>
    <mergeCell ref="J39:Q40"/>
    <mergeCell ref="J18:Q19"/>
    <mergeCell ref="I18:I20"/>
    <mergeCell ref="I39:I41"/>
    <mergeCell ref="F29:F31"/>
    <mergeCell ref="M29:M31"/>
    <mergeCell ref="P34:Q34"/>
    <mergeCell ref="P35:Q35"/>
    <mergeCell ref="P38:Q38"/>
    <mergeCell ref="P30:Q30"/>
    <mergeCell ref="P33:Q33"/>
    <mergeCell ref="I38:J38"/>
  </mergeCells>
  <phoneticPr fontId="3"/>
  <pageMargins left="0.7" right="0.7" top="0.75" bottom="0.75" header="0.3" footer="0.3"/>
  <pageSetup paperSize="9"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6"/>
  <sheetViews>
    <sheetView showGridLines="0" tabSelected="1" zoomScaleNormal="100" workbookViewId="0">
      <selection activeCell="E3" sqref="E3"/>
    </sheetView>
  </sheetViews>
  <sheetFormatPr defaultRowHeight="13.5" x14ac:dyDescent="0.15"/>
  <cols>
    <col min="1" max="1" width="21.5" customWidth="1"/>
    <col min="2" max="2" width="12.625" customWidth="1"/>
    <col min="3" max="3" width="5.25" bestFit="1" customWidth="1"/>
    <col min="4" max="4" width="2.125" customWidth="1"/>
    <col min="5" max="5" width="28.75" customWidth="1"/>
    <col min="6" max="6" width="12.5" customWidth="1"/>
    <col min="7" max="7" width="5.25" bestFit="1" customWidth="1"/>
  </cols>
  <sheetData>
    <row r="1" spans="1:13" ht="21" x14ac:dyDescent="0.15">
      <c r="A1" s="2" t="s">
        <v>72</v>
      </c>
      <c r="C1" s="75"/>
      <c r="D1" s="75"/>
      <c r="G1" s="2"/>
      <c r="H1" s="2"/>
      <c r="M1" s="3"/>
    </row>
    <row r="2" spans="1:13" x14ac:dyDescent="0.15">
      <c r="C2" s="1"/>
      <c r="D2" s="1"/>
    </row>
    <row r="5" spans="1:13" ht="19.5" customHeight="1" x14ac:dyDescent="0.15">
      <c r="A5" s="241" t="s">
        <v>9</v>
      </c>
      <c r="B5" s="241" t="s">
        <v>17</v>
      </c>
      <c r="C5" s="241"/>
      <c r="D5" s="242" t="s">
        <v>76</v>
      </c>
      <c r="E5" s="243"/>
      <c r="F5" s="243"/>
      <c r="G5" s="244"/>
    </row>
    <row r="6" spans="1:13" ht="19.5" customHeight="1" x14ac:dyDescent="0.15">
      <c r="A6" s="241"/>
      <c r="B6" s="241"/>
      <c r="C6" s="241"/>
      <c r="D6" s="245"/>
      <c r="E6" s="246"/>
      <c r="F6" s="246"/>
      <c r="G6" s="247"/>
    </row>
    <row r="7" spans="1:13" ht="37.5" customHeight="1" x14ac:dyDescent="0.15">
      <c r="A7" s="29" t="s">
        <v>148</v>
      </c>
      <c r="B7" s="197">
        <v>50000</v>
      </c>
      <c r="C7" s="31" t="s">
        <v>227</v>
      </c>
      <c r="D7" s="36" t="s">
        <v>154</v>
      </c>
      <c r="E7" s="124" t="s">
        <v>152</v>
      </c>
      <c r="F7" s="198">
        <v>47000</v>
      </c>
      <c r="G7" s="31" t="s">
        <v>227</v>
      </c>
    </row>
    <row r="8" spans="1:13" ht="37.5" customHeight="1" x14ac:dyDescent="0.15">
      <c r="A8" s="35" t="s">
        <v>54</v>
      </c>
      <c r="B8" s="24"/>
      <c r="C8" s="31" t="s">
        <v>227</v>
      </c>
      <c r="D8" s="36" t="s">
        <v>154</v>
      </c>
      <c r="E8" s="121" t="s">
        <v>152</v>
      </c>
      <c r="F8" s="22"/>
      <c r="G8" s="31" t="s">
        <v>227</v>
      </c>
    </row>
    <row r="9" spans="1:13" ht="37.5" customHeight="1" x14ac:dyDescent="0.15">
      <c r="A9" s="35" t="s">
        <v>10</v>
      </c>
      <c r="B9" s="24"/>
      <c r="C9" s="31" t="s">
        <v>227</v>
      </c>
      <c r="D9" s="36" t="s">
        <v>154</v>
      </c>
      <c r="E9" s="121" t="s">
        <v>153</v>
      </c>
      <c r="F9" s="22"/>
      <c r="G9" s="31" t="s">
        <v>227</v>
      </c>
    </row>
    <row r="10" spans="1:13" ht="37.5" customHeight="1" x14ac:dyDescent="0.15">
      <c r="A10" s="35" t="s">
        <v>11</v>
      </c>
      <c r="B10" s="24"/>
      <c r="C10" s="31" t="s">
        <v>227</v>
      </c>
      <c r="D10" s="36" t="s">
        <v>154</v>
      </c>
      <c r="E10" s="121" t="s">
        <v>77</v>
      </c>
      <c r="F10" s="22"/>
      <c r="G10" s="31" t="s">
        <v>227</v>
      </c>
    </row>
    <row r="11" spans="1:13" ht="37.5" customHeight="1" x14ac:dyDescent="0.15">
      <c r="A11" s="35" t="s">
        <v>14</v>
      </c>
      <c r="B11" s="24"/>
      <c r="C11" s="31" t="s">
        <v>227</v>
      </c>
      <c r="D11" s="36" t="s">
        <v>154</v>
      </c>
      <c r="E11" s="121" t="s">
        <v>78</v>
      </c>
      <c r="F11" s="22"/>
      <c r="G11" s="31" t="s">
        <v>227</v>
      </c>
    </row>
    <row r="12" spans="1:13" ht="37.5" customHeight="1" x14ac:dyDescent="0.15">
      <c r="A12" s="35" t="s">
        <v>73</v>
      </c>
      <c r="B12" s="24"/>
      <c r="C12" s="31" t="s">
        <v>227</v>
      </c>
      <c r="D12" s="36" t="s">
        <v>154</v>
      </c>
      <c r="E12" s="121" t="s">
        <v>79</v>
      </c>
      <c r="F12" s="22"/>
      <c r="G12" s="31" t="s">
        <v>227</v>
      </c>
    </row>
    <row r="13" spans="1:13" ht="37.5" customHeight="1" x14ac:dyDescent="0.15">
      <c r="A13" s="35" t="s">
        <v>74</v>
      </c>
      <c r="B13" s="24"/>
      <c r="C13" s="31" t="s">
        <v>227</v>
      </c>
      <c r="D13" s="36" t="s">
        <v>154</v>
      </c>
      <c r="E13" s="121" t="s">
        <v>81</v>
      </c>
      <c r="F13" s="22"/>
      <c r="G13" s="31" t="s">
        <v>227</v>
      </c>
    </row>
    <row r="14" spans="1:13" ht="37.5" customHeight="1" x14ac:dyDescent="0.15">
      <c r="A14" s="35" t="s">
        <v>75</v>
      </c>
      <c r="B14" s="24"/>
      <c r="C14" s="31" t="s">
        <v>227</v>
      </c>
      <c r="D14" s="36" t="s">
        <v>154</v>
      </c>
      <c r="E14" s="121" t="s">
        <v>80</v>
      </c>
      <c r="F14" s="22"/>
      <c r="G14" s="31" t="s">
        <v>227</v>
      </c>
    </row>
    <row r="15" spans="1:13" ht="37.5" customHeight="1" thickBot="1" x14ac:dyDescent="0.2">
      <c r="A15" s="189" t="s">
        <v>221</v>
      </c>
      <c r="B15" s="26"/>
      <c r="C15" s="38" t="s">
        <v>227</v>
      </c>
      <c r="D15" s="37" t="s">
        <v>154</v>
      </c>
      <c r="E15" s="122"/>
      <c r="F15" s="123"/>
      <c r="G15" s="38" t="s">
        <v>227</v>
      </c>
    </row>
    <row r="16" spans="1:13" ht="37.5" customHeight="1" x14ac:dyDescent="0.15">
      <c r="A16" s="39" t="s">
        <v>20</v>
      </c>
      <c r="B16" s="40">
        <f>SUM(B8:B15)</f>
        <v>0</v>
      </c>
      <c r="C16" s="41" t="s">
        <v>227</v>
      </c>
      <c r="D16" s="125"/>
      <c r="E16" s="126"/>
      <c r="F16" s="40">
        <f>SUM(F8:F15)</f>
        <v>0</v>
      </c>
      <c r="G16" s="41" t="s">
        <v>227</v>
      </c>
    </row>
  </sheetData>
  <sheetProtection algorithmName="SHA-512" hashValue="KUn9iIZH1iIjrsg8oMNdTdR8O/yKYxlO5ueNQi+zRC0a2EbpdrjiGHb0qbPTcq8DQubxpoB7whY0m9MtDPzkow==" saltValue="gbKm1uGNicdPVBYpVUAvmQ==" spinCount="100000" sheet="1" objects="1" scenarios="1"/>
  <mergeCells count="3">
    <mergeCell ref="A5:A6"/>
    <mergeCell ref="B5:C6"/>
    <mergeCell ref="D5:G6"/>
  </mergeCells>
  <phoneticPr fontId="6"/>
  <pageMargins left="0.7" right="0.7" top="0.75" bottom="0.75" header="0.3" footer="0.3"/>
  <pageSetup paperSize="9"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
  <sheetViews>
    <sheetView showGridLines="0" workbookViewId="0">
      <selection activeCell="E2" sqref="E2"/>
    </sheetView>
  </sheetViews>
  <sheetFormatPr defaultRowHeight="13.5" x14ac:dyDescent="0.15"/>
  <cols>
    <col min="1" max="1" width="14.875" customWidth="1"/>
    <col min="2" max="2" width="16.75" bestFit="1" customWidth="1"/>
    <col min="3" max="7" width="19.375" customWidth="1"/>
  </cols>
  <sheetData>
    <row r="1" spans="1:12" ht="21" x14ac:dyDescent="0.15">
      <c r="A1" s="2" t="s">
        <v>82</v>
      </c>
      <c r="C1" s="75"/>
      <c r="F1" s="2"/>
      <c r="G1" s="2"/>
      <c r="L1" s="3"/>
    </row>
    <row r="2" spans="1:12" x14ac:dyDescent="0.15">
      <c r="A2" s="127"/>
    </row>
    <row r="5" spans="1:12" s="5" customFormat="1" ht="21" customHeight="1" x14ac:dyDescent="0.15">
      <c r="A5" s="64"/>
      <c r="B5" s="64" t="s">
        <v>89</v>
      </c>
      <c r="C5" s="64">
        <v>1</v>
      </c>
      <c r="D5" s="64">
        <v>2</v>
      </c>
      <c r="E5" s="64">
        <v>3</v>
      </c>
      <c r="F5" s="64">
        <v>4</v>
      </c>
      <c r="G5" s="64">
        <v>5</v>
      </c>
    </row>
    <row r="6" spans="1:12" ht="48.75" customHeight="1" x14ac:dyDescent="0.15">
      <c r="A6" s="128" t="s">
        <v>83</v>
      </c>
      <c r="B6" s="49" t="s">
        <v>230</v>
      </c>
      <c r="C6" s="45"/>
      <c r="D6" s="45"/>
      <c r="E6" s="45"/>
      <c r="F6" s="45"/>
      <c r="G6" s="45"/>
    </row>
    <row r="7" spans="1:12" ht="48.75" customHeight="1" x14ac:dyDescent="0.15">
      <c r="A7" s="128" t="s">
        <v>84</v>
      </c>
      <c r="B7" s="129" t="s">
        <v>90</v>
      </c>
      <c r="C7" s="45"/>
      <c r="D7" s="45"/>
      <c r="E7" s="45"/>
      <c r="F7" s="45"/>
      <c r="G7" s="45"/>
    </row>
    <row r="8" spans="1:12" ht="48.75" customHeight="1" x14ac:dyDescent="0.15">
      <c r="A8" s="128" t="s">
        <v>228</v>
      </c>
      <c r="B8" s="129" t="s">
        <v>229</v>
      </c>
      <c r="C8" s="45"/>
      <c r="D8" s="45"/>
      <c r="E8" s="45"/>
      <c r="F8" s="45"/>
      <c r="G8" s="45"/>
    </row>
    <row r="9" spans="1:12" ht="48.75" customHeight="1" x14ac:dyDescent="0.15">
      <c r="A9" s="128" t="s">
        <v>85</v>
      </c>
      <c r="B9" s="49" t="s">
        <v>231</v>
      </c>
      <c r="C9" s="45"/>
      <c r="D9" s="45"/>
      <c r="E9" s="45"/>
      <c r="F9" s="45"/>
      <c r="G9" s="45"/>
    </row>
    <row r="10" spans="1:12" ht="68.25" customHeight="1" x14ac:dyDescent="0.15">
      <c r="A10" s="128" t="s">
        <v>86</v>
      </c>
      <c r="B10" s="129" t="s">
        <v>91</v>
      </c>
      <c r="C10" s="45"/>
      <c r="D10" s="45"/>
      <c r="E10" s="45"/>
      <c r="F10" s="45"/>
      <c r="G10" s="45"/>
    </row>
    <row r="11" spans="1:12" ht="99" customHeight="1" x14ac:dyDescent="0.15">
      <c r="A11" s="128" t="s">
        <v>87</v>
      </c>
      <c r="B11" s="129" t="s">
        <v>155</v>
      </c>
      <c r="C11" s="45"/>
      <c r="D11" s="45"/>
      <c r="E11" s="45"/>
      <c r="F11" s="45"/>
      <c r="G11" s="45"/>
    </row>
    <row r="12" spans="1:12" ht="48.75" customHeight="1" x14ac:dyDescent="0.15">
      <c r="A12" s="128" t="s">
        <v>88</v>
      </c>
      <c r="B12" s="129" t="s">
        <v>160</v>
      </c>
      <c r="C12" s="45"/>
      <c r="D12" s="45"/>
      <c r="E12" s="45"/>
      <c r="F12" s="45"/>
      <c r="G12" s="45"/>
    </row>
  </sheetData>
  <sheetProtection algorithmName="SHA-512" hashValue="3VttQRU2j+hG02ltuvUQmu76G8f8qCKVdqzFRhGSnTovjZ+B8VceWm8Q2HnEuQG93rVQ1leVdGtwySvrNM/q1A==" saltValue="5b4fuIqt9V+HSoCL/WalYg==" spinCount="100000" sheet="1" objects="1" scenarios="1"/>
  <phoneticPr fontId="6"/>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
  <sheetViews>
    <sheetView showGridLines="0" workbookViewId="0">
      <selection activeCell="D2" sqref="D2"/>
    </sheetView>
  </sheetViews>
  <sheetFormatPr defaultRowHeight="13.5" x14ac:dyDescent="0.15"/>
  <cols>
    <col min="1" max="1" width="15.75" customWidth="1"/>
    <col min="2" max="2" width="20" customWidth="1"/>
    <col min="3" max="4" width="29.25" customWidth="1"/>
  </cols>
  <sheetData>
    <row r="1" spans="1:11" ht="21" x14ac:dyDescent="0.15">
      <c r="A1" s="2" t="s">
        <v>92</v>
      </c>
      <c r="C1" s="75"/>
      <c r="E1" s="2"/>
      <c r="F1" s="2"/>
      <c r="K1" s="3"/>
    </row>
    <row r="5" spans="1:11" ht="21" customHeight="1" x14ac:dyDescent="0.15">
      <c r="A5" s="64"/>
      <c r="B5" s="64" t="s">
        <v>89</v>
      </c>
      <c r="C5" s="64">
        <v>1</v>
      </c>
      <c r="D5" s="64">
        <v>2</v>
      </c>
    </row>
    <row r="6" spans="1:11" ht="47.25" customHeight="1" x14ac:dyDescent="0.15">
      <c r="A6" s="128" t="s">
        <v>93</v>
      </c>
      <c r="B6" s="49" t="s">
        <v>97</v>
      </c>
      <c r="C6" s="45"/>
      <c r="D6" s="45"/>
    </row>
    <row r="7" spans="1:11" ht="47.25" customHeight="1" x14ac:dyDescent="0.15">
      <c r="A7" s="128" t="s">
        <v>94</v>
      </c>
      <c r="B7" s="129" t="s">
        <v>100</v>
      </c>
      <c r="C7" s="45"/>
      <c r="D7" s="45"/>
    </row>
    <row r="8" spans="1:11" ht="47.25" customHeight="1" x14ac:dyDescent="0.15">
      <c r="A8" s="128" t="s">
        <v>95</v>
      </c>
      <c r="B8" s="49" t="s">
        <v>101</v>
      </c>
      <c r="C8" s="45"/>
      <c r="D8" s="45"/>
    </row>
    <row r="9" spans="1:11" ht="47.25" customHeight="1" x14ac:dyDescent="0.15">
      <c r="A9" s="128" t="s">
        <v>96</v>
      </c>
      <c r="B9" s="49" t="s">
        <v>99</v>
      </c>
      <c r="C9" s="45"/>
      <c r="D9" s="45"/>
    </row>
    <row r="10" spans="1:11" ht="47.25" customHeight="1" x14ac:dyDescent="0.15">
      <c r="A10" s="188" t="s">
        <v>222</v>
      </c>
      <c r="B10" s="129" t="s">
        <v>223</v>
      </c>
      <c r="C10" s="45"/>
      <c r="D10" s="45"/>
    </row>
  </sheetData>
  <sheetProtection algorithmName="SHA-512" hashValue="voYUY+m5qGbt7VASNx67XfsSPPSfPznOhg2uIGefyvWKUJJRVF+blrn1RLNMWDwFFgKzKPrAb22WdPGjPG5vMw==" saltValue="yPMffWVSV+D63XXr7zq/cA==" spinCount="100000" sheet="1" objects="1" scenarios="1"/>
  <phoneticPr fontId="6"/>
  <pageMargins left="0.70866141732283472" right="0.70866141732283472" top="0.74803149606299213" bottom="0.74803149606299213" header="0.31496062992125984" footer="0.31496062992125984"/>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①ライフデザイン</vt:lpstr>
      <vt:lpstr>②リタイア後の生活費</vt:lpstr>
      <vt:lpstr>③ライフイベント表</vt:lpstr>
      <vt:lpstr>④年金受取額</vt:lpstr>
      <vt:lpstr>⑤退職金・私的年金</vt:lpstr>
      <vt:lpstr>⑥セカンドライフの収支</vt:lpstr>
      <vt:lpstr>⑦支出を削る</vt:lpstr>
      <vt:lpstr>⑧加入中の保険</vt:lpstr>
      <vt:lpstr>⑨住宅ローン</vt:lpstr>
      <vt:lpstr>⑩貯蓄計画</vt:lpstr>
      <vt:lpstr>⑪手持ち資金</vt:lpstr>
      <vt:lpstr>キャッシュフロー表</vt:lpstr>
      <vt:lpstr>①ライフデザイン!Print_Area</vt:lpstr>
      <vt:lpstr>②リタイア後の生活費!Print_Area</vt:lpstr>
      <vt:lpstr>③ライフイベント表!Print_Area</vt:lpstr>
      <vt:lpstr>④年金受取額!Print_Area</vt:lpstr>
      <vt:lpstr>⑤退職金・私的年金!Print_Area</vt:lpstr>
      <vt:lpstr>⑥セカンドライフの収支!Print_Area</vt:lpstr>
      <vt:lpstr>⑦支出を削る!Print_Area</vt:lpstr>
      <vt:lpstr>⑧加入中の保険!Print_Area</vt:lpstr>
      <vt:lpstr>⑨住宅ローン!Print_Area</vt:lpstr>
      <vt:lpstr>⑩貯蓄計画!Print_Area</vt:lpstr>
      <vt:lpstr>⑪手持ち資金!Print_Area</vt:lpstr>
      <vt:lpstr>キャッシュフロー表!Print_Area</vt:lpstr>
      <vt:lpstr>キャッシュフロー表!Print_Titles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2022-12-12T06:19:10Z</dcterms:created>
  <dcterms:modified xsi:type="dcterms:W3CDTF">2024-03-21T06:40:56Z</dcterms:modified>
  <cp:contentStatus/>
</cp:coreProperties>
</file>